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ozdis365-my.sharepoint.com/personal/tanja_mrak_gozdis_si/Documents/Baldrian_podatki s ploskev/Članek_korenine/"/>
    </mc:Choice>
  </mc:AlternateContent>
  <xr:revisionPtr revIDLastSave="0" documentId="8_{71CC8B67-A8A1-4740-8E59-A7643A19FA4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<sst xmlns="http://schemas.openxmlformats.org/spreadsheetml/2006/main" count="153" uniqueCount="78">
  <si>
    <t>Location</t>
  </si>
  <si>
    <t>Plot label</t>
  </si>
  <si>
    <t>Lat (N)</t>
  </si>
  <si>
    <t>Lon (E)</t>
  </si>
  <si>
    <t>Elevation (m a.s.l.)</t>
  </si>
  <si>
    <t>Kočevje</t>
  </si>
  <si>
    <t>K1</t>
  </si>
  <si>
    <t>clearcut</t>
  </si>
  <si>
    <t>K2</t>
  </si>
  <si>
    <t>K3</t>
  </si>
  <si>
    <t>thinning</t>
  </si>
  <si>
    <t>K4</t>
  </si>
  <si>
    <t>K5</t>
  </si>
  <si>
    <t>K6</t>
  </si>
  <si>
    <t>K7</t>
  </si>
  <si>
    <t>control</t>
  </si>
  <si>
    <t>K8</t>
  </si>
  <si>
    <t>K9</t>
  </si>
  <si>
    <t>Snežnik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</si>
  <si>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</si>
  <si>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</si>
  <si>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</si>
  <si>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</si>
  <si>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</si>
  <si>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</si>
  <si>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</si>
  <si>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</si>
  <si>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</si>
  <si>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Trnovo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</si>
  <si>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</si>
  <si>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</si>
  <si>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</si>
  <si>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</si>
  <si>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</si>
  <si>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</si>
  <si>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</si>
  <si>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</si>
  <si>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</si>
  <si>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Silvicultural treatment</t>
  </si>
  <si>
    <t>Plot</t>
  </si>
  <si>
    <t>Tree cover (%)</t>
  </si>
  <si>
    <t>Shrub cover (%)</t>
  </si>
  <si>
    <t>Beech in shrub layer (%)</t>
  </si>
  <si>
    <t>Spruce in shrub layer (%)</t>
  </si>
  <si>
    <t>Silver fir in shrub layer (%)</t>
  </si>
  <si>
    <t>Herb cover (%)</t>
  </si>
  <si>
    <t>Beech in herb layer (%)</t>
  </si>
  <si>
    <t>Spruce in herb layer (%)</t>
  </si>
  <si>
    <t>Silver fir in herb layer (%)</t>
  </si>
  <si>
    <t>pH</t>
  </si>
  <si>
    <t>Corg (%)</t>
  </si>
  <si>
    <t>Ntot (%)</t>
  </si>
  <si>
    <t>C/N</t>
  </si>
  <si>
    <t>P (µg/g)</t>
  </si>
  <si>
    <t>Water content (%)</t>
  </si>
  <si>
    <t>% tree of total FRB</t>
  </si>
  <si>
    <t>Total microbial biomass (ppm)</t>
  </si>
  <si>
    <t>Fungi (PLFA) (µg/g)</t>
  </si>
  <si>
    <t>Arbuscular fungi (NLFA) (µg/g)</t>
  </si>
  <si>
    <t>Bacteria (ppm)</t>
  </si>
  <si>
    <t>Potential decomposition (%/day)</t>
  </si>
  <si>
    <t>Mycelium production (µg/g)</t>
  </si>
  <si>
    <t>Soil temperature at the time of respiration measurements (ºC)</t>
  </si>
  <si>
    <t>Beech FRB (g/m2)</t>
  </si>
  <si>
    <t>Spruce FRB (g/m2)</t>
  </si>
  <si>
    <t>Silver fir FRB (g/m2)</t>
  </si>
  <si>
    <t>Total tree FRB (g/m2)</t>
  </si>
  <si>
    <t>Shrubs+herbs FRB (g/m2)</t>
  </si>
  <si>
    <t>Total FRB (g/m2)</t>
  </si>
  <si>
    <t>Beech FRN (g/m2)</t>
  </si>
  <si>
    <t>Spruce FRN (g/m2)</t>
  </si>
  <si>
    <t>Silver fir FRN (g/m2)</t>
  </si>
  <si>
    <t>Total tree FRN (g/m2)</t>
  </si>
  <si>
    <t>Shrubs+herbs FRN (g/m2)</t>
  </si>
  <si>
    <t>Total FRN (g/m2)</t>
  </si>
  <si>
    <r>
      <t>Herb layer production (g/m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)</t>
    </r>
  </si>
  <si>
    <r>
      <t>Litter input (g/m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)</t>
    </r>
  </si>
  <si>
    <r>
      <t>Soil respiration (µmol CO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</si>
</sst>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"/>
  <sheetViews>
    <sheetView tabSelected="1" workbookViewId="0">
      <selection activeCell="C2" sqref="C2:D28"/>
    </sheetView>
  </sheetViews>
  <sheetFormatPr defaultRowHeight="14.4" x14ac:dyDescent="0.3"/>
  <cols>
    <col min="1" max="1" width="7.88671875" bestFit="1" customWidth="1"/>
    <col min="2" max="2" width="8.33203125" bestFit="1" customWidth="1"/>
    <col min="3" max="4" width="12" bestFit="1" customWidth="1"/>
    <col min="5" max="5" width="15.6640625" bestFit="1" customWidth="1"/>
    <col min="6" max="6" width="26" customWidth="1"/>
    <col min="7" max="7" width="4.109375" bestFit="1" customWidth="1"/>
    <col min="8" max="8" width="12.33203125" bestFit="1" customWidth="1"/>
    <col min="9" max="9" width="13.5546875" bestFit="1" customWidth="1"/>
    <col min="10" max="10" width="20.21875" bestFit="1" customWidth="1"/>
    <col min="11" max="11" width="20.77734375" bestFit="1" customWidth="1"/>
    <col min="12" max="12" width="21.5546875" bestFit="1" customWidth="1"/>
    <col min="13" max="13" width="12.77734375" bestFit="1" customWidth="1"/>
    <col min="14" max="14" width="19.33203125" bestFit="1" customWidth="1"/>
    <col min="15" max="15" width="19.88671875" bestFit="1" customWidth="1"/>
    <col min="16" max="16" width="20.5546875" bestFit="1" customWidth="1"/>
    <col min="17" max="17" width="23.77734375" bestFit="1" customWidth="1"/>
    <col min="18" max="18" width="14.77734375" bestFit="1" customWidth="1"/>
    <col min="19" max="19" width="5" bestFit="1" customWidth="1"/>
    <col min="20" max="20" width="7.77734375" bestFit="1" customWidth="1"/>
    <col min="21" max="21" width="7.44140625" bestFit="1" customWidth="1"/>
    <col min="22" max="22" width="6" bestFit="1" customWidth="1"/>
    <col min="23" max="23" width="7" bestFit="1" customWidth="1"/>
    <col min="24" max="24" width="15.44140625" bestFit="1" customWidth="1"/>
    <col min="25" max="25" width="26.109375" bestFit="1" customWidth="1"/>
    <col min="26" max="26" width="50.88671875" bestFit="1" customWidth="1"/>
    <col min="27" max="27" width="15.33203125" bestFit="1" customWidth="1"/>
    <col min="28" max="28" width="15.88671875" bestFit="1" customWidth="1"/>
    <col min="29" max="29" width="16.5546875" bestFit="1" customWidth="1"/>
    <col min="30" max="30" width="17.77734375" bestFit="1" customWidth="1"/>
    <col min="31" max="31" width="21.5546875" bestFit="1" customWidth="1"/>
    <col min="32" max="32" width="14.109375" bestFit="1" customWidth="1"/>
    <col min="33" max="33" width="17.109375" customWidth="1"/>
    <col min="34" max="34" width="15.5546875" bestFit="1" customWidth="1"/>
    <col min="35" max="35" width="16.109375" bestFit="1" customWidth="1"/>
    <col min="36" max="36" width="16.77734375" bestFit="1" customWidth="1"/>
    <col min="37" max="37" width="18" bestFit="1" customWidth="1"/>
    <col min="38" max="38" width="21.77734375" bestFit="1" customWidth="1"/>
    <col min="39" max="39" width="14.33203125" bestFit="1" customWidth="1"/>
    <col min="40" max="40" width="25.21875" bestFit="1" customWidth="1"/>
    <col min="41" max="41" width="15.88671875" bestFit="1" customWidth="1"/>
    <col min="42" max="42" width="25" bestFit="1" customWidth="1"/>
    <col min="43" max="43" width="12.77734375" bestFit="1" customWidth="1"/>
    <col min="44" max="44" width="27.21875" bestFit="1" customWidth="1"/>
    <col min="45" max="45" width="22.88671875" bestFit="1" customWidth="1"/>
  </cols>
  <sheetData>
    <row r="1" spans="1:45" ht="28.8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38</v>
      </c>
      <c r="G1" s="1" t="s">
        <v>39</v>
      </c>
      <c r="H1" s="1" t="s">
        <v>40</v>
      </c>
      <c r="I1" s="5" t="s">
        <v>41</v>
      </c>
      <c r="J1" s="5" t="s">
        <v>42</v>
      </c>
      <c r="K1" s="5" t="s">
        <v>43</v>
      </c>
      <c r="L1" s="5" t="s">
        <v>44</v>
      </c>
      <c r="M1" s="5" t="s">
        <v>45</v>
      </c>
      <c r="N1" s="5" t="s">
        <v>46</v>
      </c>
      <c r="O1" s="5" t="s">
        <v>47</v>
      </c>
      <c r="P1" s="5" t="s">
        <v>48</v>
      </c>
      <c r="Q1" s="5" t="s">
        <v>75</v>
      </c>
      <c r="R1" s="5" t="s">
        <v>76</v>
      </c>
      <c r="S1" s="5" t="s">
        <v>49</v>
      </c>
      <c r="T1" s="5" t="s">
        <v>50</v>
      </c>
      <c r="U1" s="5" t="s">
        <v>51</v>
      </c>
      <c r="V1" s="5" t="s">
        <v>52</v>
      </c>
      <c r="W1" s="5" t="s">
        <v>53</v>
      </c>
      <c r="X1" s="5" t="s">
        <v>54</v>
      </c>
      <c r="Y1" s="5" t="s">
        <v>77</v>
      </c>
      <c r="Z1" s="5" t="s">
        <v>62</v>
      </c>
      <c r="AA1" s="1" t="s">
        <v>63</v>
      </c>
      <c r="AB1" s="1" t="s">
        <v>64</v>
      </c>
      <c r="AC1" s="1" t="s">
        <v>65</v>
      </c>
      <c r="AD1" s="1" t="s">
        <v>66</v>
      </c>
      <c r="AE1" s="1" t="s">
        <v>67</v>
      </c>
      <c r="AF1" s="1" t="s">
        <v>68</v>
      </c>
      <c r="AG1" s="2" t="s">
        <v>55</v>
      </c>
      <c r="AH1" s="1" t="s">
        <v>69</v>
      </c>
      <c r="AI1" s="1" t="s">
        <v>70</v>
      </c>
      <c r="AJ1" s="1" t="s">
        <v>71</v>
      </c>
      <c r="AK1" s="1" t="s">
        <v>72</v>
      </c>
      <c r="AL1" s="1" t="s">
        <v>73</v>
      </c>
      <c r="AM1" s="1" t="s">
        <v>74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</row>
    <row r="2" spans="1:45" x14ac:dyDescent="0.3">
      <c r="A2" s="1" t="s">
        <v>5</v>
      </c>
      <c r="B2" s="2" t="s">
        <v>6</v>
      </c>
      <c r="C2" s="3">
        <v>45.672666999999997</v>
      </c>
      <c r="D2" s="3">
        <v>15.03595</v>
      </c>
      <c r="E2" s="3">
        <v>811</v>
      </c>
      <c r="F2" s="4" t="s">
        <v>7</v>
      </c>
      <c r="G2" s="1" t="s">
        <v>6</v>
      </c>
      <c r="H2" s="1">
        <v>17</v>
      </c>
      <c r="I2" s="5">
        <v>8</v>
      </c>
      <c r="J2" s="5">
        <v>8.8000000000000007</v>
      </c>
      <c r="K2" s="5">
        <v>0</v>
      </c>
      <c r="L2" s="5">
        <v>0</v>
      </c>
      <c r="M2" s="5">
        <v>95</v>
      </c>
      <c r="N2" s="5">
        <v>0.5</v>
      </c>
      <c r="O2" s="5">
        <v>0.5</v>
      </c>
      <c r="P2" s="5">
        <v>2</v>
      </c>
      <c r="Q2">
        <v>295.67999999999995</v>
      </c>
      <c r="R2" s="6">
        <v>190.89050152743428</v>
      </c>
      <c r="S2" s="6">
        <v>6.52</v>
      </c>
      <c r="T2" s="6">
        <v>10.845510482788086</v>
      </c>
      <c r="U2" s="7">
        <v>0.41873663663864136</v>
      </c>
      <c r="V2" s="6">
        <f t="shared" ref="V2:V28" si="0">T2/U2</f>
        <v>25.900553077583883</v>
      </c>
      <c r="W2" s="7">
        <v>0.65800000000000003</v>
      </c>
      <c r="X2" s="7">
        <v>0.2190064596216178</v>
      </c>
      <c r="Y2" s="6">
        <v>2.7133333333333334</v>
      </c>
      <c r="Z2" s="6">
        <v>9.2391666666666676</v>
      </c>
      <c r="AA2" s="6">
        <v>55.610975232695473</v>
      </c>
      <c r="AB2" s="6">
        <v>0</v>
      </c>
      <c r="AC2" s="6">
        <v>3.1084949822635814E-2</v>
      </c>
      <c r="AD2" s="6">
        <v>55.642060182518108</v>
      </c>
      <c r="AE2" s="6">
        <v>48.786274499135772</v>
      </c>
      <c r="AF2" s="6">
        <v>104.42833468165388</v>
      </c>
      <c r="AG2" s="8">
        <f>AD2/AF2*100</f>
        <v>53.28253136674158</v>
      </c>
      <c r="AH2" s="6">
        <v>63.288957838886503</v>
      </c>
      <c r="AI2" s="6">
        <v>0</v>
      </c>
      <c r="AJ2" s="6">
        <v>0</v>
      </c>
      <c r="AK2" s="6">
        <v>63.288957838886503</v>
      </c>
      <c r="AL2" s="6">
        <v>40.643571893096322</v>
      </c>
      <c r="AM2" s="6">
        <v>103.93252973198284</v>
      </c>
      <c r="AN2" s="6">
        <v>23.775466288320537</v>
      </c>
      <c r="AO2" s="7">
        <v>0.75967710891132068</v>
      </c>
      <c r="AP2" s="7">
        <v>6.8242170668116051</v>
      </c>
      <c r="AQ2" s="6">
        <v>15.19379405825886</v>
      </c>
      <c r="AR2" s="7">
        <v>1.6966666666666665</v>
      </c>
      <c r="AS2" s="7">
        <v>0</v>
      </c>
    </row>
    <row r="3" spans="1:45" x14ac:dyDescent="0.3">
      <c r="A3" s="1" t="s">
        <v>5</v>
      </c>
      <c r="B3" s="2" t="s">
        <v>8</v>
      </c>
      <c r="C3" s="3">
        <v>45.674366999999997</v>
      </c>
      <c r="D3" s="3">
        <v>15.034817</v>
      </c>
      <c r="E3" s="3">
        <v>806</v>
      </c>
      <c r="F3" s="4" t="s">
        <v>7</v>
      </c>
      <c r="G3" s="1" t="s">
        <v>8</v>
      </c>
      <c r="H3" s="1">
        <v>55</v>
      </c>
      <c r="I3" s="5">
        <v>30</v>
      </c>
      <c r="J3" s="5">
        <v>37.5</v>
      </c>
      <c r="K3" s="5">
        <v>2</v>
      </c>
      <c r="L3" s="5">
        <v>0.01</v>
      </c>
      <c r="M3" s="5">
        <v>65</v>
      </c>
      <c r="N3" s="5">
        <v>0.5</v>
      </c>
      <c r="O3" s="5">
        <v>0</v>
      </c>
      <c r="P3" s="5">
        <v>2</v>
      </c>
      <c r="Q3">
        <v>49.3</v>
      </c>
      <c r="R3" s="6">
        <v>302.7748569456611</v>
      </c>
      <c r="S3" s="6">
        <v>6.03</v>
      </c>
      <c r="T3" s="6">
        <v>3.9713985919952393</v>
      </c>
      <c r="U3" s="7">
        <v>0.22562730312347412</v>
      </c>
      <c r="V3" s="6">
        <f t="shared" si="0"/>
        <v>17.601586940131526</v>
      </c>
      <c r="W3" s="7">
        <v>0.68600000000000005</v>
      </c>
      <c r="X3" s="7">
        <v>0.31153317672088998</v>
      </c>
      <c r="Y3" s="6">
        <v>3.4949999999999997</v>
      </c>
      <c r="Z3" s="6">
        <v>8.5258333333333329</v>
      </c>
      <c r="AA3" s="6">
        <v>107.30524678773882</v>
      </c>
      <c r="AB3" s="6">
        <v>3.6524816041597084</v>
      </c>
      <c r="AC3" s="6">
        <v>0</v>
      </c>
      <c r="AD3" s="6">
        <v>110.95772839189853</v>
      </c>
      <c r="AE3" s="6">
        <v>73.034089608282841</v>
      </c>
      <c r="AF3" s="6">
        <v>183.99181800018138</v>
      </c>
      <c r="AG3" s="8">
        <f t="shared" ref="AG3:AG28" si="1">AD3/AF3*100</f>
        <v>60.305794897786782</v>
      </c>
      <c r="AH3" s="6">
        <v>84.31792639389964</v>
      </c>
      <c r="AI3" s="6">
        <v>0</v>
      </c>
      <c r="AJ3" s="6">
        <v>0</v>
      </c>
      <c r="AK3" s="6">
        <v>84.31792639389964</v>
      </c>
      <c r="AL3" s="6">
        <v>16.210801332504577</v>
      </c>
      <c r="AM3" s="6">
        <v>100.52872772640421</v>
      </c>
      <c r="AN3" s="6">
        <v>17.961142020339942</v>
      </c>
      <c r="AO3" s="7">
        <v>0.6161450282821811</v>
      </c>
      <c r="AP3" s="7">
        <v>2.5376612237026337</v>
      </c>
      <c r="AQ3" s="6">
        <v>11.75131369141149</v>
      </c>
      <c r="AR3" s="7">
        <v>0.46524390243902447</v>
      </c>
      <c r="AS3" s="7">
        <v>0.14700933342560435</v>
      </c>
    </row>
    <row r="4" spans="1:45" x14ac:dyDescent="0.3">
      <c r="A4" s="1" t="s">
        <v>5</v>
      </c>
      <c r="B4" s="2" t="s">
        <v>9</v>
      </c>
      <c r="C4" s="3">
        <v>45.674582999999998</v>
      </c>
      <c r="D4" s="3">
        <v>15.034183000000001</v>
      </c>
      <c r="E4" s="3">
        <v>800</v>
      </c>
      <c r="F4" s="4" t="s">
        <v>10</v>
      </c>
      <c r="G4" s="1" t="s">
        <v>9</v>
      </c>
      <c r="H4" s="1">
        <v>92</v>
      </c>
      <c r="I4" s="5">
        <v>22</v>
      </c>
      <c r="J4" s="5">
        <v>8.8000000000000007</v>
      </c>
      <c r="K4" s="5">
        <v>4</v>
      </c>
      <c r="L4" s="5">
        <v>0</v>
      </c>
      <c r="M4" s="5">
        <v>40</v>
      </c>
      <c r="N4" s="5">
        <v>0.5</v>
      </c>
      <c r="O4" s="5">
        <v>0.5</v>
      </c>
      <c r="P4" s="5">
        <v>0.5</v>
      </c>
      <c r="Q4">
        <v>32.1</v>
      </c>
      <c r="R4" s="6">
        <v>407.33117885000775</v>
      </c>
      <c r="S4" s="6">
        <v>6.11</v>
      </c>
      <c r="T4" s="6">
        <v>7.2332510948181152</v>
      </c>
      <c r="U4" s="7">
        <v>0.38419479131698608</v>
      </c>
      <c r="V4" s="6">
        <f t="shared" si="0"/>
        <v>18.827041017456704</v>
      </c>
      <c r="W4" s="7">
        <v>0.72099999999999997</v>
      </c>
      <c r="X4" s="7">
        <v>0.34426229508196726</v>
      </c>
      <c r="Y4" s="6">
        <v>4.878333333333333</v>
      </c>
      <c r="Z4" s="6">
        <v>8.6341666666666672</v>
      </c>
      <c r="AA4" s="6">
        <v>184.76894174574727</v>
      </c>
      <c r="AB4" s="6">
        <v>5.8284280917442155</v>
      </c>
      <c r="AC4" s="6">
        <v>133.41660463875291</v>
      </c>
      <c r="AD4" s="6">
        <v>324.01397447624441</v>
      </c>
      <c r="AE4" s="6">
        <v>11.066242136858351</v>
      </c>
      <c r="AF4" s="6">
        <v>335.08021661310272</v>
      </c>
      <c r="AG4" s="8">
        <f t="shared" si="1"/>
        <v>96.697434945962257</v>
      </c>
      <c r="AH4" s="6">
        <v>23.033947818573136</v>
      </c>
      <c r="AI4" s="6">
        <v>0.4662742473395371</v>
      </c>
      <c r="AJ4" s="6">
        <v>44.249426072522084</v>
      </c>
      <c r="AK4" s="6">
        <v>67.749648138434765</v>
      </c>
      <c r="AL4" s="6">
        <v>1.414365216929929</v>
      </c>
      <c r="AM4" s="6">
        <v>69.164013355364688</v>
      </c>
      <c r="AN4" s="6">
        <v>24.281916352619572</v>
      </c>
      <c r="AO4" s="7">
        <v>2.2118515993156351</v>
      </c>
      <c r="AP4" s="7">
        <v>3.6166420288376808</v>
      </c>
      <c r="AQ4" s="6">
        <v>15.874954164181682</v>
      </c>
      <c r="AR4" s="7">
        <v>0.45849593495934948</v>
      </c>
      <c r="AS4" s="7">
        <v>0.12647284487036911</v>
      </c>
    </row>
    <row r="5" spans="1:45" x14ac:dyDescent="0.3">
      <c r="A5" s="1" t="s">
        <v>5</v>
      </c>
      <c r="B5" s="2" t="s">
        <v>11</v>
      </c>
      <c r="C5" s="3">
        <v>45.664349999999999</v>
      </c>
      <c r="D5" s="3">
        <v>15.028917</v>
      </c>
      <c r="E5" s="3">
        <v>888</v>
      </c>
      <c r="F5" s="4" t="s">
        <v>7</v>
      </c>
      <c r="G5" s="1" t="s">
        <v>11</v>
      </c>
      <c r="H5" s="1">
        <v>0</v>
      </c>
      <c r="I5" s="5">
        <v>10</v>
      </c>
      <c r="J5" s="5">
        <v>4</v>
      </c>
      <c r="K5" s="5">
        <v>8.8000000000000007</v>
      </c>
      <c r="L5" s="5">
        <v>0.5</v>
      </c>
      <c r="M5" s="5">
        <v>80</v>
      </c>
      <c r="N5" s="5">
        <v>0</v>
      </c>
      <c r="O5" s="5">
        <v>2</v>
      </c>
      <c r="P5" s="5">
        <v>0.5</v>
      </c>
      <c r="Q5">
        <v>258.74</v>
      </c>
      <c r="R5" s="6">
        <v>12.672123752926295</v>
      </c>
      <c r="S5" s="6">
        <v>6.15</v>
      </c>
      <c r="T5" s="6">
        <v>3.6046068668365479</v>
      </c>
      <c r="U5" s="7">
        <v>0.2490956038236618</v>
      </c>
      <c r="V5" s="6">
        <f t="shared" si="0"/>
        <v>14.470776727911659</v>
      </c>
      <c r="W5" s="7">
        <v>0.82499999999999996</v>
      </c>
      <c r="X5" s="7">
        <v>0.33847067100518846</v>
      </c>
      <c r="Y5" s="6">
        <v>3.5208333333333335</v>
      </c>
      <c r="Z5" s="6">
        <v>8.3283333333333331</v>
      </c>
      <c r="AA5" s="6">
        <v>0</v>
      </c>
      <c r="AB5" s="6">
        <v>0</v>
      </c>
      <c r="AC5" s="6">
        <v>0</v>
      </c>
      <c r="AD5" s="6">
        <v>0</v>
      </c>
      <c r="AE5" s="6">
        <v>144.73152637419233</v>
      </c>
      <c r="AF5" s="6">
        <v>144.73152637419233</v>
      </c>
      <c r="AG5" s="8">
        <f t="shared" si="1"/>
        <v>0</v>
      </c>
      <c r="AH5" s="6">
        <v>16.13308895794799</v>
      </c>
      <c r="AI5" s="6">
        <v>0</v>
      </c>
      <c r="AJ5" s="6">
        <v>0</v>
      </c>
      <c r="AK5" s="6">
        <v>16.13308895794799</v>
      </c>
      <c r="AL5" s="6">
        <v>10.444543140405633</v>
      </c>
      <c r="AM5" s="6">
        <v>26.577632098353615</v>
      </c>
      <c r="AN5" s="6">
        <v>14.847483025312844</v>
      </c>
      <c r="AO5" s="7">
        <v>0.81683202964469281</v>
      </c>
      <c r="AP5" s="7">
        <v>12.312509538672854</v>
      </c>
      <c r="AQ5" s="6">
        <v>8.9538774952302962</v>
      </c>
      <c r="AR5" s="7">
        <v>1.0254065040650406</v>
      </c>
      <c r="AS5" s="7">
        <v>5.8566346234120104E-2</v>
      </c>
    </row>
    <row r="6" spans="1:45" x14ac:dyDescent="0.3">
      <c r="A6" s="1" t="s">
        <v>5</v>
      </c>
      <c r="B6" s="2" t="s">
        <v>12</v>
      </c>
      <c r="C6" s="3">
        <v>45.666783000000002</v>
      </c>
      <c r="D6" s="3">
        <v>15.031549999999999</v>
      </c>
      <c r="E6" s="3">
        <v>853</v>
      </c>
      <c r="F6" s="4" t="s">
        <v>10</v>
      </c>
      <c r="G6" s="1" t="s">
        <v>12</v>
      </c>
      <c r="H6" s="1">
        <v>40</v>
      </c>
      <c r="I6" s="5">
        <v>8</v>
      </c>
      <c r="J6" s="5">
        <v>4</v>
      </c>
      <c r="K6" s="5">
        <v>0</v>
      </c>
      <c r="L6" s="5">
        <v>0.5</v>
      </c>
      <c r="M6" s="5">
        <v>55</v>
      </c>
      <c r="N6" s="5">
        <v>0.5</v>
      </c>
      <c r="O6" s="5">
        <v>0.5</v>
      </c>
      <c r="P6" s="5">
        <v>2</v>
      </c>
      <c r="Q6">
        <v>108.25999999999999</v>
      </c>
      <c r="R6" s="6">
        <v>175.8502024477126</v>
      </c>
      <c r="S6" s="6">
        <v>6.2</v>
      </c>
      <c r="T6" s="6">
        <v>16.801691055297852</v>
      </c>
      <c r="U6" s="7">
        <v>0.74964731931686401</v>
      </c>
      <c r="V6" s="6">
        <f t="shared" si="0"/>
        <v>22.412794153134353</v>
      </c>
      <c r="W6" s="7">
        <v>0.65400000000000003</v>
      </c>
      <c r="X6" s="7">
        <v>0.42455813497413786</v>
      </c>
      <c r="Y6" s="6">
        <v>2.3016666666666663</v>
      </c>
      <c r="Z6" s="6">
        <v>7.6341666666666654</v>
      </c>
      <c r="AA6" s="6">
        <v>11.279396078499278</v>
      </c>
      <c r="AB6" s="6">
        <v>55.775281396043695</v>
      </c>
      <c r="AC6" s="6">
        <v>0</v>
      </c>
      <c r="AD6" s="6">
        <v>67.05467747454297</v>
      </c>
      <c r="AE6" s="6">
        <v>105.19147019979958</v>
      </c>
      <c r="AF6" s="6">
        <v>172.24614767434258</v>
      </c>
      <c r="AG6" s="8">
        <f t="shared" si="1"/>
        <v>38.92956584510673</v>
      </c>
      <c r="AH6" s="6">
        <v>1.6519430477172177</v>
      </c>
      <c r="AI6" s="6">
        <v>1.4920775914865188</v>
      </c>
      <c r="AJ6" s="6">
        <v>0</v>
      </c>
      <c r="AK6" s="6">
        <v>3.1440206392037364</v>
      </c>
      <c r="AL6" s="6">
        <v>6.785400475569646</v>
      </c>
      <c r="AM6" s="6">
        <v>9.9294211147733815</v>
      </c>
      <c r="AN6" s="6">
        <v>28.67380748615285</v>
      </c>
      <c r="AO6" s="7">
        <v>0.94128421444560106</v>
      </c>
      <c r="AP6" s="7">
        <v>10.694248991026571</v>
      </c>
      <c r="AQ6" s="6">
        <v>20.138377739637207</v>
      </c>
      <c r="AR6" s="7">
        <v>0.84284552845528438</v>
      </c>
      <c r="AS6" s="7">
        <v>0</v>
      </c>
    </row>
    <row r="7" spans="1:45" x14ac:dyDescent="0.3">
      <c r="A7" s="1" t="s">
        <v>5</v>
      </c>
      <c r="B7" s="2" t="s">
        <v>13</v>
      </c>
      <c r="C7" s="3">
        <v>45.667667000000002</v>
      </c>
      <c r="D7" s="3">
        <v>15.0329</v>
      </c>
      <c r="E7" s="3">
        <v>850</v>
      </c>
      <c r="F7" s="4" t="s">
        <v>10</v>
      </c>
      <c r="G7" s="1" t="s">
        <v>13</v>
      </c>
      <c r="H7" s="1">
        <v>75</v>
      </c>
      <c r="I7" s="5">
        <v>4</v>
      </c>
      <c r="J7" s="5">
        <v>4</v>
      </c>
      <c r="K7" s="5">
        <v>2</v>
      </c>
      <c r="L7" s="5">
        <v>0.01</v>
      </c>
      <c r="M7" s="5">
        <v>65</v>
      </c>
      <c r="N7" s="5">
        <v>2</v>
      </c>
      <c r="O7" s="5">
        <v>2</v>
      </c>
      <c r="P7" s="5">
        <v>2</v>
      </c>
      <c r="Q7">
        <v>85.28</v>
      </c>
      <c r="R7" s="6">
        <v>271.62945885137015</v>
      </c>
      <c r="S7" s="6">
        <v>6.27</v>
      </c>
      <c r="T7" s="6">
        <v>8.2387924194335938</v>
      </c>
      <c r="U7" s="7">
        <v>0.40335002541542053</v>
      </c>
      <c r="V7" s="6">
        <f t="shared" si="0"/>
        <v>20.425912731623733</v>
      </c>
      <c r="W7" s="7">
        <v>0.70599999999999996</v>
      </c>
      <c r="X7" s="7">
        <v>0.25449487285602623</v>
      </c>
      <c r="Y7" s="6">
        <v>4.6524999999999999</v>
      </c>
      <c r="Z7" s="6">
        <v>7.8591666666666669</v>
      </c>
      <c r="AA7" s="6">
        <v>171.4334982718365</v>
      </c>
      <c r="AB7" s="6">
        <v>29.204310358366346</v>
      </c>
      <c r="AC7" s="6">
        <v>6.3879571885516597</v>
      </c>
      <c r="AD7" s="6">
        <v>207.02576581875451</v>
      </c>
      <c r="AE7" s="6">
        <v>73.422651481065799</v>
      </c>
      <c r="AF7" s="6">
        <v>280.44841729982028</v>
      </c>
      <c r="AG7" s="8">
        <f t="shared" si="1"/>
        <v>73.819552205719347</v>
      </c>
      <c r="AH7" s="6">
        <v>15.635729760785813</v>
      </c>
      <c r="AI7" s="6">
        <v>1.8184695646241951</v>
      </c>
      <c r="AJ7" s="6">
        <v>1.3055678925507039</v>
      </c>
      <c r="AK7" s="6">
        <v>18.759767217960714</v>
      </c>
      <c r="AL7" s="6">
        <v>2.2847438119637324</v>
      </c>
      <c r="AM7" s="6">
        <v>21.044511029924443</v>
      </c>
      <c r="AN7" s="6">
        <v>21.187518079066969</v>
      </c>
      <c r="AO7" s="7">
        <v>0.60855276839602668</v>
      </c>
      <c r="AP7" s="7">
        <v>3.4503005498009909</v>
      </c>
      <c r="AQ7" s="6">
        <v>14.75585321888523</v>
      </c>
      <c r="AR7" s="7">
        <v>0.44975609756097568</v>
      </c>
      <c r="AS7" s="7">
        <v>0.19375885764724077</v>
      </c>
    </row>
    <row r="8" spans="1:45" x14ac:dyDescent="0.3">
      <c r="A8" s="1" t="s">
        <v>5</v>
      </c>
      <c r="B8" s="2" t="s">
        <v>14</v>
      </c>
      <c r="C8" s="3">
        <v>45.666499999999999</v>
      </c>
      <c r="D8" s="3">
        <v>15.0345</v>
      </c>
      <c r="E8" s="3">
        <v>848</v>
      </c>
      <c r="F8" s="4" t="s">
        <v>15</v>
      </c>
      <c r="G8" s="1" t="s">
        <v>14</v>
      </c>
      <c r="H8" s="1">
        <v>99</v>
      </c>
      <c r="I8" s="5">
        <v>4</v>
      </c>
      <c r="J8" s="5">
        <v>2</v>
      </c>
      <c r="K8" s="5">
        <v>2</v>
      </c>
      <c r="L8" s="5">
        <v>0.5</v>
      </c>
      <c r="M8" s="5">
        <v>20</v>
      </c>
      <c r="N8" s="5">
        <v>0.5</v>
      </c>
      <c r="O8" s="5">
        <v>0.01</v>
      </c>
      <c r="P8" s="5">
        <v>0.5</v>
      </c>
      <c r="Q8">
        <v>9.18</v>
      </c>
      <c r="R8" s="6">
        <v>424.53874760844036</v>
      </c>
      <c r="S8" s="6">
        <v>6.1</v>
      </c>
      <c r="T8" s="6">
        <v>4.5846319198608398</v>
      </c>
      <c r="U8" s="7">
        <v>0.30852174758911133</v>
      </c>
      <c r="V8" s="6">
        <f t="shared" si="0"/>
        <v>14.859995950647356</v>
      </c>
      <c r="W8" s="7">
        <v>0.68200000000000005</v>
      </c>
      <c r="X8" s="7">
        <v>0.2639958680469785</v>
      </c>
      <c r="Y8" s="6">
        <v>2.7033333333333331</v>
      </c>
      <c r="Z8" s="6">
        <v>8.2349999999999994</v>
      </c>
      <c r="AA8" s="6">
        <v>268.4651691431942</v>
      </c>
      <c r="AB8" s="6">
        <v>0</v>
      </c>
      <c r="AC8" s="6">
        <v>0</v>
      </c>
      <c r="AD8" s="6">
        <v>268.4651691431942</v>
      </c>
      <c r="AE8" s="6">
        <v>70.376326398447475</v>
      </c>
      <c r="AF8" s="6">
        <v>338.84149554164162</v>
      </c>
      <c r="AG8" s="8">
        <f t="shared" si="1"/>
        <v>79.230310536213949</v>
      </c>
      <c r="AH8" s="6">
        <v>27.261500994451605</v>
      </c>
      <c r="AI8" s="6">
        <v>0</v>
      </c>
      <c r="AJ8" s="6">
        <v>0</v>
      </c>
      <c r="AK8" s="6">
        <v>27.261500994451605</v>
      </c>
      <c r="AL8" s="6">
        <v>2.6733056847466798</v>
      </c>
      <c r="AM8" s="6">
        <v>29.934806679198285</v>
      </c>
      <c r="AN8" s="6">
        <v>16.954988156424211</v>
      </c>
      <c r="AO8" s="7">
        <v>0.71738240121641461</v>
      </c>
      <c r="AP8" s="7">
        <v>3.1828070201719232</v>
      </c>
      <c r="AQ8" s="6">
        <v>11.280175701841157</v>
      </c>
      <c r="AR8" s="7">
        <v>0.17733739837398377</v>
      </c>
      <c r="AS8" s="7">
        <v>0.1165072861325159</v>
      </c>
    </row>
    <row r="9" spans="1:45" x14ac:dyDescent="0.3">
      <c r="A9" s="1" t="s">
        <v>5</v>
      </c>
      <c r="B9" s="2" t="s">
        <v>16</v>
      </c>
      <c r="C9" s="3">
        <v>45.666367000000001</v>
      </c>
      <c r="D9" s="3">
        <v>15.033483</v>
      </c>
      <c r="E9" s="3">
        <v>853</v>
      </c>
      <c r="F9" s="4" t="s">
        <v>15</v>
      </c>
      <c r="G9" s="1" t="s">
        <v>16</v>
      </c>
      <c r="H9" s="1">
        <v>99</v>
      </c>
      <c r="I9" s="5">
        <v>7</v>
      </c>
      <c r="J9" s="5">
        <v>8.8000000000000007</v>
      </c>
      <c r="K9" s="5">
        <v>4</v>
      </c>
      <c r="L9" s="5">
        <v>0</v>
      </c>
      <c r="M9" s="5">
        <v>30</v>
      </c>
      <c r="N9" s="5">
        <v>0.5</v>
      </c>
      <c r="O9" s="5">
        <v>0.5</v>
      </c>
      <c r="P9" s="5">
        <v>0.5</v>
      </c>
      <c r="Q9">
        <v>12.18</v>
      </c>
      <c r="R9" s="6">
        <v>349.14639184415176</v>
      </c>
      <c r="S9" s="6">
        <v>6.48</v>
      </c>
      <c r="T9" s="6">
        <v>4.9690985679626465</v>
      </c>
      <c r="U9" s="7">
        <v>0.31241756677627563</v>
      </c>
      <c r="V9" s="6">
        <f t="shared" si="0"/>
        <v>15.905311020878196</v>
      </c>
      <c r="W9" s="7">
        <v>0.64200000000000002</v>
      </c>
      <c r="X9" s="7">
        <v>0.26369656833233002</v>
      </c>
      <c r="Y9" s="6">
        <v>2.8299999999999996</v>
      </c>
      <c r="Z9" s="6">
        <v>7.737499999999998</v>
      </c>
      <c r="AA9" s="6">
        <v>43.95411904920703</v>
      </c>
      <c r="AB9" s="6">
        <v>0</v>
      </c>
      <c r="AC9" s="6">
        <v>41.778172561622533</v>
      </c>
      <c r="AD9" s="6">
        <v>85.732291610829563</v>
      </c>
      <c r="AE9" s="6">
        <v>146.8453029621316</v>
      </c>
      <c r="AF9" s="6">
        <v>232.57759457296112</v>
      </c>
      <c r="AG9" s="8">
        <f t="shared" si="1"/>
        <v>36.861801657310885</v>
      </c>
      <c r="AH9" s="6">
        <v>1.0258033441469818</v>
      </c>
      <c r="AI9" s="6">
        <v>0</v>
      </c>
      <c r="AJ9" s="6">
        <v>5.7818006670102617</v>
      </c>
      <c r="AK9" s="6">
        <v>6.8076040111572436</v>
      </c>
      <c r="AL9" s="6">
        <v>3.0307826077069917</v>
      </c>
      <c r="AM9" s="6">
        <v>9.8383866188642326</v>
      </c>
      <c r="AN9" s="6">
        <v>21.024717414892834</v>
      </c>
      <c r="AO9" s="7">
        <v>0.77105242168414612</v>
      </c>
      <c r="AP9" s="7">
        <v>10.151881456919456</v>
      </c>
      <c r="AQ9" s="6">
        <v>14.552574238896442</v>
      </c>
      <c r="AR9" s="7">
        <v>0.49786585365853653</v>
      </c>
      <c r="AS9" s="7">
        <v>2.1934037784181876E-2</v>
      </c>
    </row>
    <row r="10" spans="1:45" x14ac:dyDescent="0.3">
      <c r="A10" s="1" t="s">
        <v>5</v>
      </c>
      <c r="B10" s="2" t="s">
        <v>17</v>
      </c>
      <c r="C10" s="3">
        <v>45.665633</v>
      </c>
      <c r="D10" s="3">
        <v>15.0342</v>
      </c>
      <c r="E10" s="3">
        <v>858</v>
      </c>
      <c r="F10" s="4" t="s">
        <v>15</v>
      </c>
      <c r="G10" s="1" t="s">
        <v>17</v>
      </c>
      <c r="H10" s="1">
        <v>92</v>
      </c>
      <c r="I10" s="5">
        <v>2</v>
      </c>
      <c r="J10" s="5">
        <v>0.5</v>
      </c>
      <c r="K10" s="5">
        <v>0</v>
      </c>
      <c r="L10" s="5">
        <v>0</v>
      </c>
      <c r="M10" s="5">
        <v>25</v>
      </c>
      <c r="N10" s="5">
        <v>0.5</v>
      </c>
      <c r="O10" s="5">
        <v>0</v>
      </c>
      <c r="P10" s="5">
        <v>0.5</v>
      </c>
      <c r="Q10">
        <v>4.0599999999999996</v>
      </c>
      <c r="R10" s="6">
        <v>525.53903954169232</v>
      </c>
      <c r="S10" s="6">
        <v>6.11</v>
      </c>
      <c r="T10" s="6">
        <v>6.1390519142150879</v>
      </c>
      <c r="U10" s="7">
        <v>0.41944208741188049</v>
      </c>
      <c r="V10" s="6">
        <f t="shared" si="0"/>
        <v>14.636232506125952</v>
      </c>
      <c r="W10" s="7">
        <v>0.76200000000000001</v>
      </c>
      <c r="X10" s="7">
        <v>0.26684267136012529</v>
      </c>
      <c r="Y10" s="6">
        <v>2.7349999999999999</v>
      </c>
      <c r="Z10" s="6">
        <v>7.9016666666666664</v>
      </c>
      <c r="AA10" s="6">
        <v>65.449361851559701</v>
      </c>
      <c r="AB10" s="6">
        <v>141.18784209441188</v>
      </c>
      <c r="AC10" s="6">
        <v>0</v>
      </c>
      <c r="AD10" s="6">
        <v>206.63720394597158</v>
      </c>
      <c r="AE10" s="6">
        <v>34.644176577327606</v>
      </c>
      <c r="AF10" s="6">
        <v>241.28138052329919</v>
      </c>
      <c r="AG10" s="8">
        <f t="shared" si="1"/>
        <v>85.641587219788718</v>
      </c>
      <c r="AH10" s="6">
        <v>5.6419183928083996</v>
      </c>
      <c r="AI10" s="6">
        <v>11.843365882424242</v>
      </c>
      <c r="AJ10" s="6">
        <v>0</v>
      </c>
      <c r="AK10" s="6">
        <v>17.485284275232644</v>
      </c>
      <c r="AL10" s="6">
        <v>1.2278555179941144</v>
      </c>
      <c r="AM10" s="6">
        <v>18.713139793226759</v>
      </c>
      <c r="AN10" s="6">
        <v>19.218843053291355</v>
      </c>
      <c r="AO10" s="7">
        <v>0.35712077638850459</v>
      </c>
      <c r="AP10" s="7">
        <v>2.0542544239393989</v>
      </c>
      <c r="AQ10" s="6">
        <v>13.842335825576887</v>
      </c>
      <c r="AR10" s="7">
        <v>0.17768292682926823</v>
      </c>
      <c r="AS10" s="7">
        <v>0.11440465089353422</v>
      </c>
    </row>
    <row r="11" spans="1:45" x14ac:dyDescent="0.3">
      <c r="A11" s="1" t="s">
        <v>18</v>
      </c>
      <c r="B11" s="2" t="s">
        <v>19</v>
      </c>
      <c r="C11" s="3">
        <v>45.669474999999998</v>
      </c>
      <c r="D11" s="3">
        <v>14.463464999999999</v>
      </c>
      <c r="E11" s="3">
        <v>743</v>
      </c>
      <c r="F11" s="4" t="s">
        <v>7</v>
      </c>
      <c r="G11" s="1" t="s">
        <v>19</v>
      </c>
      <c r="H11" s="1">
        <v>10</v>
      </c>
      <c r="I11" s="5">
        <v>65</v>
      </c>
      <c r="J11" s="5">
        <v>8.8000000000000007</v>
      </c>
      <c r="K11" s="5">
        <v>4</v>
      </c>
      <c r="L11" s="5">
        <v>0</v>
      </c>
      <c r="M11" s="5">
        <v>80</v>
      </c>
      <c r="N11" s="5">
        <v>2</v>
      </c>
      <c r="O11" s="5">
        <v>0.5</v>
      </c>
      <c r="P11" s="5">
        <v>0.5</v>
      </c>
      <c r="Q11">
        <v>542.41999999999996</v>
      </c>
      <c r="R11" s="6">
        <v>42.51163513466831</v>
      </c>
      <c r="S11" s="6">
        <v>6.21</v>
      </c>
      <c r="T11" s="6">
        <v>3.9403717517852783</v>
      </c>
      <c r="U11" s="7">
        <v>0.23380501568317413</v>
      </c>
      <c r="V11" s="6">
        <f t="shared" si="0"/>
        <v>16.853238756540708</v>
      </c>
      <c r="W11" s="7">
        <v>0.65100000000000002</v>
      </c>
      <c r="X11" s="7">
        <v>0.34329384622210402</v>
      </c>
      <c r="Y11" s="6">
        <v>3.4608333333333334</v>
      </c>
      <c r="Z11" s="6">
        <v>9.0216666666666665</v>
      </c>
      <c r="AA11" s="6">
        <v>0</v>
      </c>
      <c r="AB11" s="6">
        <v>0</v>
      </c>
      <c r="AC11" s="6">
        <v>0</v>
      </c>
      <c r="AD11" s="6">
        <v>0</v>
      </c>
      <c r="AE11" s="6">
        <v>330.97478288295605</v>
      </c>
      <c r="AF11" s="6">
        <v>330.97478288295605</v>
      </c>
      <c r="AG11" s="8">
        <f t="shared" si="1"/>
        <v>0</v>
      </c>
      <c r="AH11" s="6">
        <v>4.2630788328186258</v>
      </c>
      <c r="AI11" s="6">
        <v>0</v>
      </c>
      <c r="AJ11" s="6">
        <v>0</v>
      </c>
      <c r="AK11" s="6">
        <v>4.2630788328186258</v>
      </c>
      <c r="AL11" s="6">
        <v>61.299521050237836</v>
      </c>
      <c r="AM11" s="6">
        <v>65.56259988305645</v>
      </c>
      <c r="AN11" s="6">
        <v>20.707784983103018</v>
      </c>
      <c r="AO11" s="7">
        <v>1.7241002529760243</v>
      </c>
      <c r="AP11" s="7">
        <v>10.253906523960802</v>
      </c>
      <c r="AQ11" s="6">
        <v>12.584183435769793</v>
      </c>
      <c r="AR11" s="7">
        <v>0.21442592592592594</v>
      </c>
      <c r="AS11" s="7">
        <v>0.20301420223883387</v>
      </c>
    </row>
    <row r="12" spans="1:45" x14ac:dyDescent="0.3">
      <c r="A12" s="1" t="s">
        <v>18</v>
      </c>
      <c r="B12" s="2" t="s">
        <v>20</v>
      </c>
      <c r="C12" s="3">
        <v>45.671852999999999</v>
      </c>
      <c r="D12" s="3">
        <v>14.459984</v>
      </c>
      <c r="E12" s="3">
        <v>755</v>
      </c>
      <c r="F12" s="4" t="s">
        <v>15</v>
      </c>
      <c r="G12" s="1" t="s">
        <v>20</v>
      </c>
      <c r="H12" s="1">
        <v>70</v>
      </c>
      <c r="I12" s="5">
        <v>55</v>
      </c>
      <c r="J12" s="5">
        <v>37.5</v>
      </c>
      <c r="K12" s="5">
        <v>0.5</v>
      </c>
      <c r="L12" s="5">
        <v>0</v>
      </c>
      <c r="M12" s="5">
        <v>40</v>
      </c>
      <c r="N12" s="5">
        <v>2</v>
      </c>
      <c r="O12" s="5">
        <v>0</v>
      </c>
      <c r="P12" s="5">
        <v>0.5</v>
      </c>
      <c r="Q12">
        <v>23.96</v>
      </c>
      <c r="R12" s="6">
        <v>311.27316585963302</v>
      </c>
      <c r="S12" s="6">
        <v>5.65</v>
      </c>
      <c r="T12" s="6">
        <v>5.1310291290283203</v>
      </c>
      <c r="U12" s="7">
        <v>0.28559306263923645</v>
      </c>
      <c r="V12" s="6">
        <f t="shared" si="0"/>
        <v>17.96622467510662</v>
      </c>
      <c r="W12" s="7">
        <v>0.64</v>
      </c>
      <c r="X12" s="7">
        <v>0.29504179135280151</v>
      </c>
      <c r="Y12" s="6">
        <v>8.8233333333333324</v>
      </c>
      <c r="Z12" s="6">
        <v>9.2108333333333352</v>
      </c>
      <c r="AA12" s="6">
        <v>335.99722263287055</v>
      </c>
      <c r="AB12" s="6">
        <v>14.09702474456534</v>
      </c>
      <c r="AC12" s="6">
        <v>54.631799313282443</v>
      </c>
      <c r="AD12" s="6">
        <v>404.72604669071831</v>
      </c>
      <c r="AE12" s="6">
        <v>31.706648819088528</v>
      </c>
      <c r="AF12" s="6">
        <v>436.43269550980682</v>
      </c>
      <c r="AG12" s="8">
        <f t="shared" si="1"/>
        <v>92.73504273504274</v>
      </c>
      <c r="AH12" s="6">
        <v>66.366367871327469</v>
      </c>
      <c r="AI12" s="6">
        <v>3.9167036776521122</v>
      </c>
      <c r="AJ12" s="6">
        <v>29.142140458721073</v>
      </c>
      <c r="AK12" s="6">
        <v>99.425212007700651</v>
      </c>
      <c r="AL12" s="6">
        <v>4.4296053497256036</v>
      </c>
      <c r="AM12" s="6">
        <v>103.85481735742624</v>
      </c>
      <c r="AN12" s="6">
        <v>13.373336273072336</v>
      </c>
      <c r="AO12" s="7">
        <v>0.62610124433811742</v>
      </c>
      <c r="AP12" s="7">
        <v>0.89115940613722067</v>
      </c>
      <c r="AQ12" s="6">
        <v>8.4820972322414345</v>
      </c>
      <c r="AR12" s="7">
        <v>0.21442592592592594</v>
      </c>
      <c r="AS12" s="7">
        <v>0.25928472836875882</v>
      </c>
    </row>
    <row r="13" spans="1:45" x14ac:dyDescent="0.3">
      <c r="A13" s="1" t="s">
        <v>18</v>
      </c>
      <c r="B13" s="2" t="s">
        <v>21</v>
      </c>
      <c r="C13" s="3">
        <v>45.673856999999998</v>
      </c>
      <c r="D13" s="3">
        <v>14.463456000000001</v>
      </c>
      <c r="E13" s="3">
        <v>751</v>
      </c>
      <c r="F13" s="4" t="s">
        <v>10</v>
      </c>
      <c r="G13" s="1" t="s">
        <v>21</v>
      </c>
      <c r="H13" s="1">
        <v>20</v>
      </c>
      <c r="I13" s="5">
        <v>55</v>
      </c>
      <c r="J13" s="5">
        <v>18.8</v>
      </c>
      <c r="K13" s="5">
        <v>2</v>
      </c>
      <c r="L13" s="5">
        <v>0</v>
      </c>
      <c r="M13" s="5">
        <v>85</v>
      </c>
      <c r="N13" s="5">
        <v>0.5</v>
      </c>
      <c r="O13" s="5">
        <v>0.5</v>
      </c>
      <c r="P13" s="5">
        <v>0</v>
      </c>
      <c r="Q13">
        <v>382.52</v>
      </c>
      <c r="R13" s="6">
        <v>283.69886566004311</v>
      </c>
      <c r="S13" s="6">
        <v>6.03</v>
      </c>
      <c r="T13" s="6">
        <v>5.0147886276245117</v>
      </c>
      <c r="U13" s="7">
        <v>0.24604572355747223</v>
      </c>
      <c r="V13" s="6">
        <f t="shared" si="0"/>
        <v>20.381531347579546</v>
      </c>
      <c r="W13" s="7">
        <v>0.70599999999999996</v>
      </c>
      <c r="X13" s="7">
        <v>0.34782912350133854</v>
      </c>
      <c r="Y13" s="6">
        <v>6.0100000000000007</v>
      </c>
      <c r="Z13" s="6">
        <v>9.6666666666666661</v>
      </c>
      <c r="AA13" s="6">
        <v>31.671123162148376</v>
      </c>
      <c r="AB13" s="6">
        <v>9.9471839432434592</v>
      </c>
      <c r="AC13" s="6">
        <v>0</v>
      </c>
      <c r="AD13" s="6">
        <v>41.618307105391835</v>
      </c>
      <c r="AE13" s="6">
        <v>210.64938282665034</v>
      </c>
      <c r="AF13" s="6">
        <v>252.26768993204215</v>
      </c>
      <c r="AG13" s="8">
        <f t="shared" si="1"/>
        <v>16.497676383607946</v>
      </c>
      <c r="AH13" s="6">
        <v>2.8775782121525726</v>
      </c>
      <c r="AI13" s="6">
        <v>5.5242396541941359</v>
      </c>
      <c r="AJ13" s="6">
        <v>0</v>
      </c>
      <c r="AK13" s="6">
        <v>8.4018178663467076</v>
      </c>
      <c r="AL13" s="6">
        <v>34.761855315941872</v>
      </c>
      <c r="AM13" s="6">
        <v>43.163673182288576</v>
      </c>
      <c r="AN13" s="6">
        <v>20.448676460409857</v>
      </c>
      <c r="AO13" s="7">
        <v>1.0335987311939649</v>
      </c>
      <c r="AP13" s="7">
        <v>6.3333441591202817</v>
      </c>
      <c r="AQ13" s="6">
        <v>13.27119021246318</v>
      </c>
      <c r="AR13" s="7">
        <v>0.89188888888888873</v>
      </c>
      <c r="AS13" s="7">
        <v>0.14424229010216677</v>
      </c>
    </row>
    <row r="14" spans="1:45" x14ac:dyDescent="0.3">
      <c r="A14" s="1" t="s">
        <v>18</v>
      </c>
      <c r="B14" s="2" t="s">
        <v>22</v>
      </c>
      <c r="C14" s="3">
        <v>45.674782999999998</v>
      </c>
      <c r="D14" s="3">
        <v>14.465400000000001</v>
      </c>
      <c r="E14" s="3">
        <v>723</v>
      </c>
      <c r="F14" s="4" t="s">
        <v>7</v>
      </c>
      <c r="G14" s="1" t="s">
        <v>22</v>
      </c>
      <c r="H14" s="1">
        <v>27</v>
      </c>
      <c r="I14" s="5">
        <v>82</v>
      </c>
      <c r="J14" s="5">
        <v>37.5</v>
      </c>
      <c r="K14" s="5">
        <v>0.5</v>
      </c>
      <c r="L14" s="5">
        <v>0</v>
      </c>
      <c r="M14" s="5">
        <v>60</v>
      </c>
      <c r="N14" s="5">
        <v>0.5</v>
      </c>
      <c r="O14" s="5">
        <v>0</v>
      </c>
      <c r="P14" s="5">
        <v>0</v>
      </c>
      <c r="Q14">
        <v>240.78</v>
      </c>
      <c r="R14" s="6">
        <v>198.89659160359935</v>
      </c>
      <c r="S14" s="6">
        <v>6.17</v>
      </c>
      <c r="T14" s="6">
        <v>3.7616915702819824</v>
      </c>
      <c r="U14" s="7">
        <v>0.17835646867752075</v>
      </c>
      <c r="V14" s="6">
        <f t="shared" si="0"/>
        <v>21.090861453886191</v>
      </c>
      <c r="W14" s="7">
        <v>0.63100000000000001</v>
      </c>
      <c r="X14" s="7">
        <v>0.30543566226058816</v>
      </c>
      <c r="Y14" s="6">
        <v>5.0041666666666664</v>
      </c>
      <c r="Z14" s="6">
        <v>8.9133333333333322</v>
      </c>
      <c r="AA14" s="6">
        <v>66.879269543400952</v>
      </c>
      <c r="AB14" s="6">
        <v>0.10879732437922533</v>
      </c>
      <c r="AC14" s="6">
        <v>0</v>
      </c>
      <c r="AD14" s="6">
        <v>66.988066867780176</v>
      </c>
      <c r="AE14" s="6">
        <v>242.95996781372153</v>
      </c>
      <c r="AF14" s="6">
        <v>309.94803468150172</v>
      </c>
      <c r="AG14" s="8">
        <f t="shared" si="1"/>
        <v>21.612676762611571</v>
      </c>
      <c r="AH14" s="6">
        <v>50.746180585452962</v>
      </c>
      <c r="AI14" s="6">
        <v>1.1501431434375251</v>
      </c>
      <c r="AJ14" s="6">
        <v>0</v>
      </c>
      <c r="AK14" s="6">
        <v>51.896323728890486</v>
      </c>
      <c r="AL14" s="6">
        <v>95.632848129339081</v>
      </c>
      <c r="AM14" s="6">
        <v>147.52917185822957</v>
      </c>
      <c r="AN14" s="6">
        <v>14.291503975689933</v>
      </c>
      <c r="AO14" s="7">
        <v>0.71204675516142202</v>
      </c>
      <c r="AP14" s="7">
        <v>5.8017059867202851</v>
      </c>
      <c r="AQ14" s="6">
        <v>9.1255353661929757</v>
      </c>
      <c r="AR14" s="7">
        <v>0.35618518518518516</v>
      </c>
      <c r="AS14" s="7">
        <v>0.21389739512212735</v>
      </c>
    </row>
    <row r="15" spans="1:45" x14ac:dyDescent="0.3">
      <c r="A15" s="1" t="s">
        <v>18</v>
      </c>
      <c r="B15" s="2" t="s">
        <v>23</v>
      </c>
      <c r="C15" s="3">
        <v>45.673358</v>
      </c>
      <c r="D15" s="3">
        <v>14.464969</v>
      </c>
      <c r="E15" s="3">
        <v>735</v>
      </c>
      <c r="F15" s="4" t="s">
        <v>10</v>
      </c>
      <c r="G15" s="1" t="s">
        <v>23</v>
      </c>
      <c r="H15" s="1">
        <v>50</v>
      </c>
      <c r="I15" s="5">
        <v>55</v>
      </c>
      <c r="J15" s="5">
        <v>62.5</v>
      </c>
      <c r="K15" s="5">
        <v>0.5</v>
      </c>
      <c r="L15" s="5">
        <v>0</v>
      </c>
      <c r="M15" s="5">
        <v>35</v>
      </c>
      <c r="N15" s="5">
        <v>2</v>
      </c>
      <c r="O15" s="5">
        <v>0.5</v>
      </c>
      <c r="P15" s="5">
        <v>0.5</v>
      </c>
      <c r="Q15">
        <v>69.22</v>
      </c>
      <c r="R15" s="6">
        <v>278.71891690814999</v>
      </c>
      <c r="S15" s="6">
        <v>5.96</v>
      </c>
      <c r="T15" s="6">
        <v>5.047487735748291</v>
      </c>
      <c r="U15" s="7">
        <v>0.25129711627960205</v>
      </c>
      <c r="V15" s="6">
        <f t="shared" si="0"/>
        <v>20.085736798237978</v>
      </c>
      <c r="W15" s="7">
        <v>0.75600000000000001</v>
      </c>
      <c r="X15" s="7">
        <v>0.2928649345497818</v>
      </c>
      <c r="Y15" s="6">
        <v>12.734166666666701</v>
      </c>
      <c r="Z15" s="6">
        <v>9.2291666666666661</v>
      </c>
      <c r="AA15" s="6">
        <v>353.91769620562002</v>
      </c>
      <c r="AB15" s="6">
        <v>0.29530702331504022</v>
      </c>
      <c r="AC15" s="6">
        <v>0</v>
      </c>
      <c r="AD15" s="6">
        <v>354.21300322893507</v>
      </c>
      <c r="AE15" s="6">
        <v>123.99786484249422</v>
      </c>
      <c r="AF15" s="6">
        <v>478.21086807142939</v>
      </c>
      <c r="AG15" s="8">
        <f t="shared" si="1"/>
        <v>74.070462818512723</v>
      </c>
      <c r="AH15" s="6">
        <v>156.49717988205998</v>
      </c>
      <c r="AI15" s="6">
        <v>0.23313712366976858</v>
      </c>
      <c r="AJ15" s="6">
        <v>0</v>
      </c>
      <c r="AK15" s="6">
        <v>156.73031700572975</v>
      </c>
      <c r="AL15" s="6">
        <v>8.3618515022890332</v>
      </c>
      <c r="AM15" s="6">
        <v>165.09216850801877</v>
      </c>
      <c r="AN15" s="6">
        <v>18.567738574085929</v>
      </c>
      <c r="AO15" s="7">
        <v>1.619305009234975</v>
      </c>
      <c r="AP15" s="7">
        <v>2.4480612675176601</v>
      </c>
      <c r="AQ15" s="6">
        <v>11.229950306887938</v>
      </c>
      <c r="AR15" s="7">
        <v>0.13103703703703698</v>
      </c>
      <c r="AS15" s="7">
        <v>0.12927260618594053</v>
      </c>
    </row>
    <row r="16" spans="1:45" x14ac:dyDescent="0.3">
      <c r="A16" s="1" t="s">
        <v>18</v>
      </c>
      <c r="B16" s="2" t="s">
        <v>24</v>
      </c>
      <c r="C16" s="3">
        <v>45.675603000000002</v>
      </c>
      <c r="D16" s="3">
        <v>14.460741000000001</v>
      </c>
      <c r="E16" s="3">
        <v>771</v>
      </c>
      <c r="F16" s="4" t="s">
        <v>15</v>
      </c>
      <c r="G16" s="1" t="s">
        <v>24</v>
      </c>
      <c r="H16" s="1">
        <v>35</v>
      </c>
      <c r="I16" s="5">
        <v>60</v>
      </c>
      <c r="J16" s="5">
        <v>37.5</v>
      </c>
      <c r="K16" s="5">
        <v>0.5</v>
      </c>
      <c r="L16" s="5">
        <v>0</v>
      </c>
      <c r="M16" s="5">
        <v>40</v>
      </c>
      <c r="N16" s="5">
        <v>2</v>
      </c>
      <c r="O16" s="5">
        <v>0.5</v>
      </c>
      <c r="P16" s="5">
        <v>2</v>
      </c>
      <c r="Q16">
        <v>67.180000000000007</v>
      </c>
      <c r="R16" s="6">
        <v>318.37769184001917</v>
      </c>
      <c r="S16" s="6">
        <v>5.79</v>
      </c>
      <c r="T16" s="6">
        <v>5.9958209991455078</v>
      </c>
      <c r="U16" s="7">
        <v>0.29967260360717773</v>
      </c>
      <c r="V16" s="6">
        <f t="shared" si="0"/>
        <v>20.007905050289676</v>
      </c>
      <c r="W16" s="7">
        <v>0.79200000000000004</v>
      </c>
      <c r="X16" s="7">
        <v>0.33866345712975687</v>
      </c>
      <c r="Y16" s="6">
        <v>8.3874999999999993</v>
      </c>
      <c r="Z16" s="6">
        <v>9.4116666666666671</v>
      </c>
      <c r="AA16" s="6">
        <v>114.23719059818661</v>
      </c>
      <c r="AB16" s="6">
        <v>1.9583518388260561</v>
      </c>
      <c r="AC16" s="6">
        <v>0</v>
      </c>
      <c r="AD16" s="6">
        <v>116.19554243701268</v>
      </c>
      <c r="AE16" s="6">
        <v>122.78555179941146</v>
      </c>
      <c r="AF16" s="6">
        <v>238.98109423642413</v>
      </c>
      <c r="AG16" s="8">
        <f t="shared" si="1"/>
        <v>48.621227887617067</v>
      </c>
      <c r="AH16" s="6">
        <v>28.738036111026808</v>
      </c>
      <c r="AI16" s="6">
        <v>20.282929759269866</v>
      </c>
      <c r="AJ16" s="6">
        <v>0</v>
      </c>
      <c r="AK16" s="6">
        <v>49.020965870296678</v>
      </c>
      <c r="AL16" s="6">
        <v>34.582006677682344</v>
      </c>
      <c r="AM16" s="6">
        <v>83.602972547979022</v>
      </c>
      <c r="AN16" s="6">
        <v>23.577887839249072</v>
      </c>
      <c r="AO16" s="7">
        <v>1.1389371376537565</v>
      </c>
      <c r="AP16" s="7">
        <v>8.1133812695299703</v>
      </c>
      <c r="AQ16" s="6">
        <v>15.471808066943868</v>
      </c>
      <c r="AR16" s="7">
        <v>0.35379629629629628</v>
      </c>
      <c r="AS16" s="7">
        <v>0.10457923234047464</v>
      </c>
    </row>
    <row r="17" spans="1:45" x14ac:dyDescent="0.3">
      <c r="A17" s="1" t="s">
        <v>18</v>
      </c>
      <c r="B17" s="2" t="s">
        <v>25</v>
      </c>
      <c r="C17" s="3">
        <v>45.675837999999999</v>
      </c>
      <c r="D17" s="3">
        <v>14.461845</v>
      </c>
      <c r="E17" s="3">
        <v>765</v>
      </c>
      <c r="F17" s="4" t="s">
        <v>7</v>
      </c>
      <c r="G17" s="1" t="s">
        <v>25</v>
      </c>
      <c r="H17" s="1">
        <v>30</v>
      </c>
      <c r="I17" s="5">
        <v>60</v>
      </c>
      <c r="J17" s="5">
        <v>18.8</v>
      </c>
      <c r="K17" s="5">
        <v>0.5</v>
      </c>
      <c r="L17" s="5">
        <v>0</v>
      </c>
      <c r="M17" s="5">
        <v>50</v>
      </c>
      <c r="N17" s="5">
        <v>0.5</v>
      </c>
      <c r="O17" s="5">
        <v>0.5</v>
      </c>
      <c r="P17" s="5">
        <v>0.5</v>
      </c>
      <c r="Q17">
        <v>149.66</v>
      </c>
      <c r="R17" s="6">
        <v>128.52185440021975</v>
      </c>
      <c r="S17" s="6">
        <v>5.96</v>
      </c>
      <c r="T17" s="6">
        <v>4.9921951293945313</v>
      </c>
      <c r="U17" s="7">
        <v>0.27632805705070496</v>
      </c>
      <c r="V17" s="6">
        <f t="shared" si="0"/>
        <v>18.066189813213523</v>
      </c>
      <c r="W17" s="7">
        <v>0.69199999999999995</v>
      </c>
      <c r="X17" s="7">
        <v>0.33615392907189823</v>
      </c>
      <c r="Y17" s="6">
        <v>6.2858333333333336</v>
      </c>
      <c r="Z17" s="6">
        <v>9.3591666666666669</v>
      </c>
      <c r="AA17" s="6">
        <v>68.822078907315685</v>
      </c>
      <c r="AB17" s="6">
        <v>2.3624561865203217</v>
      </c>
      <c r="AC17" s="6">
        <v>0</v>
      </c>
      <c r="AD17" s="6">
        <v>71.184535093836004</v>
      </c>
      <c r="AE17" s="6">
        <v>93.146052143528195</v>
      </c>
      <c r="AF17" s="6">
        <v>164.3305872373642</v>
      </c>
      <c r="AG17" s="8">
        <f t="shared" si="1"/>
        <v>43.317885179230117</v>
      </c>
      <c r="AH17" s="6">
        <v>36.524816041597084</v>
      </c>
      <c r="AI17" s="6">
        <v>0.37301939787162974</v>
      </c>
      <c r="AJ17" s="6">
        <v>0.17096722402449696</v>
      </c>
      <c r="AK17" s="6">
        <v>37.068802663493209</v>
      </c>
      <c r="AL17" s="6">
        <v>30.805185274232088</v>
      </c>
      <c r="AM17" s="6">
        <v>67.873987937725289</v>
      </c>
      <c r="AN17" s="6">
        <v>19.37007825436925</v>
      </c>
      <c r="AO17" s="7">
        <v>0.6188852216365931</v>
      </c>
      <c r="AP17" s="7">
        <v>6.1996547629414529</v>
      </c>
      <c r="AQ17" s="6">
        <v>13.319159175984476</v>
      </c>
      <c r="AR17" s="7">
        <v>1.0940555555555556</v>
      </c>
      <c r="AS17" s="7">
        <v>0.14353341370446951</v>
      </c>
    </row>
    <row r="18" spans="1:45" x14ac:dyDescent="0.3">
      <c r="A18" s="1" t="s">
        <v>18</v>
      </c>
      <c r="B18" s="2" t="s">
        <v>26</v>
      </c>
      <c r="C18" s="3">
        <v>45.672919</v>
      </c>
      <c r="D18" s="3">
        <v>14.458323</v>
      </c>
      <c r="E18" s="3">
        <v>749</v>
      </c>
      <c r="F18" s="4" t="s">
        <v>10</v>
      </c>
      <c r="G18" s="1" t="s">
        <v>26</v>
      </c>
      <c r="H18" s="1">
        <v>25</v>
      </c>
      <c r="I18" s="5">
        <v>50</v>
      </c>
      <c r="J18" s="5">
        <v>18.8</v>
      </c>
      <c r="K18" s="5">
        <v>0.5</v>
      </c>
      <c r="L18" s="5">
        <v>0</v>
      </c>
      <c r="M18" s="5">
        <v>80</v>
      </c>
      <c r="N18" s="5">
        <v>0.5</v>
      </c>
      <c r="O18" s="5">
        <v>0.5</v>
      </c>
      <c r="P18" s="5">
        <v>2</v>
      </c>
      <c r="Q18">
        <v>314.74</v>
      </c>
      <c r="R18" s="6">
        <v>59.367619008953149</v>
      </c>
      <c r="S18" s="6">
        <v>5.99</v>
      </c>
      <c r="T18" s="6">
        <v>4.8031024932861328</v>
      </c>
      <c r="U18" s="7">
        <v>0.30559968948364258</v>
      </c>
      <c r="V18" s="6">
        <f t="shared" si="0"/>
        <v>15.716974390261027</v>
      </c>
      <c r="W18" s="7">
        <v>0.67100000000000004</v>
      </c>
      <c r="X18" s="7">
        <v>0.35335892996060125</v>
      </c>
      <c r="Y18" s="6">
        <v>6.7416666666666671</v>
      </c>
      <c r="Z18" s="6">
        <v>9.6366666666666685</v>
      </c>
      <c r="AA18" s="6">
        <v>15.32932096967698</v>
      </c>
      <c r="AB18" s="6">
        <v>0</v>
      </c>
      <c r="AC18" s="6">
        <v>81.442568535305824</v>
      </c>
      <c r="AD18" s="6">
        <v>96.771889504982809</v>
      </c>
      <c r="AE18" s="6">
        <v>391.06643159722864</v>
      </c>
      <c r="AF18" s="6">
        <v>487.83832110221147</v>
      </c>
      <c r="AG18" s="8">
        <f t="shared" si="1"/>
        <v>19.836877366734633</v>
      </c>
      <c r="AH18" s="6">
        <v>2.9486295260328825</v>
      </c>
      <c r="AI18" s="6">
        <v>11.332684563909515</v>
      </c>
      <c r="AJ18" s="6">
        <v>37.26641413022282</v>
      </c>
      <c r="AK18" s="6">
        <v>51.547728220165219</v>
      </c>
      <c r="AL18" s="6">
        <v>19.450297174734978</v>
      </c>
      <c r="AM18" s="6">
        <v>70.998025394900196</v>
      </c>
      <c r="AN18" s="6">
        <v>17.406973414320948</v>
      </c>
      <c r="AO18" s="7">
        <v>0.76391642198865162</v>
      </c>
      <c r="AP18" s="7">
        <v>12.161022530656385</v>
      </c>
      <c r="AQ18" s="6">
        <v>10.999469823985285</v>
      </c>
      <c r="AR18" s="7">
        <v>0.49183333333333334</v>
      </c>
      <c r="AS18" s="7">
        <v>0.14961210347238846</v>
      </c>
    </row>
    <row r="19" spans="1:45" x14ac:dyDescent="0.3">
      <c r="A19" s="1" t="s">
        <v>18</v>
      </c>
      <c r="B19" s="2" t="s">
        <v>27</v>
      </c>
      <c r="C19" s="3">
        <v>45.674315999999997</v>
      </c>
      <c r="D19" s="3">
        <v>14.458151000000001</v>
      </c>
      <c r="E19" s="3">
        <v>749</v>
      </c>
      <c r="F19" s="4" t="s">
        <v>15</v>
      </c>
      <c r="G19" s="1" t="s">
        <v>27</v>
      </c>
      <c r="H19" s="1">
        <v>65</v>
      </c>
      <c r="I19" s="5">
        <v>20</v>
      </c>
      <c r="J19" s="5">
        <v>18.8</v>
      </c>
      <c r="K19" s="5">
        <v>0</v>
      </c>
      <c r="L19" s="5">
        <v>0</v>
      </c>
      <c r="M19" s="5">
        <v>45</v>
      </c>
      <c r="N19" s="5">
        <v>2</v>
      </c>
      <c r="O19" s="5">
        <v>0.5</v>
      </c>
      <c r="P19" s="5">
        <v>2</v>
      </c>
      <c r="Q19">
        <v>31.779999999999998</v>
      </c>
      <c r="R19" s="6">
        <v>310.74578853341131</v>
      </c>
      <c r="S19" s="6">
        <v>5.93</v>
      </c>
      <c r="T19" s="6">
        <v>4.7643213272094727</v>
      </c>
      <c r="U19" s="7">
        <v>0.2897125780582428</v>
      </c>
      <c r="V19" s="6">
        <f t="shared" si="0"/>
        <v>16.444993031167844</v>
      </c>
      <c r="W19" s="7">
        <v>0.68700000000000006</v>
      </c>
      <c r="X19" s="7">
        <v>0.286795355299722</v>
      </c>
      <c r="Y19" s="6">
        <v>6.4424999999999999</v>
      </c>
      <c r="Z19" s="6">
        <v>8.9358333333333331</v>
      </c>
      <c r="AA19" s="6">
        <v>141.98050831488908</v>
      </c>
      <c r="AB19" s="6">
        <v>2.7199331094806336</v>
      </c>
      <c r="AC19" s="6">
        <v>171.37132837219124</v>
      </c>
      <c r="AD19" s="6">
        <v>316.07176979656094</v>
      </c>
      <c r="AE19" s="6">
        <v>24.650365209350202</v>
      </c>
      <c r="AF19" s="6">
        <v>340.72213500591113</v>
      </c>
      <c r="AG19" s="8">
        <f t="shared" si="1"/>
        <v>92.765258644284287</v>
      </c>
      <c r="AH19" s="6">
        <v>29.903721729375647</v>
      </c>
      <c r="AI19" s="6">
        <v>0.51290167207349091</v>
      </c>
      <c r="AJ19" s="6">
        <v>36.975547814025305</v>
      </c>
      <c r="AK19" s="6">
        <v>67.392171215474434</v>
      </c>
      <c r="AL19" s="6">
        <v>5.2222715702028166</v>
      </c>
      <c r="AM19" s="6">
        <v>72.614442785677241</v>
      </c>
      <c r="AN19" s="6">
        <v>20.68402441479477</v>
      </c>
      <c r="AO19" s="7">
        <v>0.67723241588751959</v>
      </c>
      <c r="AP19" s="7">
        <v>1.5646202028091198</v>
      </c>
      <c r="AQ19" s="6">
        <v>14.005049786350183</v>
      </c>
      <c r="AR19" s="7">
        <v>0.23118518518518522</v>
      </c>
      <c r="AS19" s="7">
        <v>0.11335657974530018</v>
      </c>
    </row>
    <row r="20" spans="1:45" x14ac:dyDescent="0.3">
      <c r="A20" s="1" t="s">
        <v>28</v>
      </c>
      <c r="B20" s="2" t="s">
        <v>29</v>
      </c>
      <c r="C20" s="3">
        <v>45.995686999999997</v>
      </c>
      <c r="D20" s="3">
        <v>13.754861</v>
      </c>
      <c r="E20" s="3">
        <v>771</v>
      </c>
      <c r="F20" s="4" t="s">
        <v>10</v>
      </c>
      <c r="G20" s="1" t="s">
        <v>29</v>
      </c>
      <c r="H20" s="1">
        <v>23</v>
      </c>
      <c r="I20" s="5">
        <v>65</v>
      </c>
      <c r="J20" s="5">
        <v>4</v>
      </c>
      <c r="K20" s="5">
        <v>2</v>
      </c>
      <c r="L20" s="5">
        <v>0</v>
      </c>
      <c r="M20" s="5">
        <v>85</v>
      </c>
      <c r="N20" s="5">
        <v>0.5</v>
      </c>
      <c r="O20" s="5">
        <v>0.5</v>
      </c>
      <c r="P20" s="5">
        <v>0.5</v>
      </c>
      <c r="Q20">
        <v>277.38</v>
      </c>
      <c r="R20" s="6">
        <v>142.75350824640154</v>
      </c>
      <c r="S20" s="6">
        <v>6.27</v>
      </c>
      <c r="T20" s="6">
        <v>7.858090877532959</v>
      </c>
      <c r="U20" s="7">
        <v>0.5294073224067688</v>
      </c>
      <c r="V20" s="6">
        <f t="shared" si="0"/>
        <v>14.843185095757354</v>
      </c>
      <c r="W20" s="7">
        <v>0.90500000000000003</v>
      </c>
      <c r="X20" s="7">
        <v>0.27831866949830386</v>
      </c>
      <c r="Y20" s="6">
        <v>5.1433333333333326</v>
      </c>
      <c r="Z20" s="6">
        <v>10.63</v>
      </c>
      <c r="AA20" s="6">
        <v>19.909910361398236</v>
      </c>
      <c r="AB20" s="6">
        <v>6.7765190613346089</v>
      </c>
      <c r="AC20" s="6">
        <v>0</v>
      </c>
      <c r="AD20" s="6">
        <v>26.686429422732843</v>
      </c>
      <c r="AE20" s="6">
        <v>146.44119861443733</v>
      </c>
      <c r="AF20" s="6">
        <v>173.12762803717015</v>
      </c>
      <c r="AG20" s="8">
        <f t="shared" si="1"/>
        <v>15.414310081694946</v>
      </c>
      <c r="AH20" s="6">
        <v>2.5178809356335003</v>
      </c>
      <c r="AI20" s="6">
        <v>7.7712374556589511E-2</v>
      </c>
      <c r="AJ20" s="6">
        <v>0</v>
      </c>
      <c r="AK20" s="6">
        <v>2.5955933101900897</v>
      </c>
      <c r="AL20" s="6">
        <v>9.1545177227662471</v>
      </c>
      <c r="AM20" s="6">
        <v>11.750111032956337</v>
      </c>
      <c r="AN20" s="6">
        <v>20.814697344603641</v>
      </c>
      <c r="AO20" s="7">
        <v>0.23905800882337505</v>
      </c>
      <c r="AP20" s="7">
        <v>4.4730157394136683</v>
      </c>
      <c r="AQ20" s="6">
        <v>15.176161929733214</v>
      </c>
      <c r="AR20" s="7">
        <v>1.2217982456140351</v>
      </c>
      <c r="AS20" s="7">
        <v>4.8292281275173737E-2</v>
      </c>
    </row>
    <row r="21" spans="1:45" x14ac:dyDescent="0.3">
      <c r="A21" s="1" t="s">
        <v>28</v>
      </c>
      <c r="B21" s="2" t="s">
        <v>30</v>
      </c>
      <c r="C21" s="3">
        <v>45.996367999999997</v>
      </c>
      <c r="D21" s="3">
        <v>13.758398</v>
      </c>
      <c r="E21" s="3">
        <v>789</v>
      </c>
      <c r="F21" s="4" t="s">
        <v>7</v>
      </c>
      <c r="G21" s="1" t="s">
        <v>30</v>
      </c>
      <c r="H21" s="1">
        <v>2</v>
      </c>
      <c r="I21" s="5">
        <v>40</v>
      </c>
      <c r="J21" s="5">
        <v>8.8000000000000007</v>
      </c>
      <c r="K21" s="5">
        <v>0</v>
      </c>
      <c r="L21" s="5">
        <v>0</v>
      </c>
      <c r="M21" s="5">
        <v>99</v>
      </c>
      <c r="N21" s="5">
        <v>0.5</v>
      </c>
      <c r="O21" s="5">
        <v>0.5</v>
      </c>
      <c r="P21" s="5">
        <v>0</v>
      </c>
      <c r="Q21">
        <v>288.5</v>
      </c>
      <c r="R21" s="6">
        <v>66.344067638685459</v>
      </c>
      <c r="S21" s="6">
        <v>6.29</v>
      </c>
      <c r="T21" s="6">
        <v>9.4929609298706055</v>
      </c>
      <c r="U21" s="7">
        <v>0.586997389793396</v>
      </c>
      <c r="V21" s="6">
        <f t="shared" si="0"/>
        <v>16.17206668195206</v>
      </c>
      <c r="W21" s="7">
        <v>1.1890000000000001</v>
      </c>
      <c r="X21" s="7">
        <v>0.36121819583654591</v>
      </c>
      <c r="Y21" s="6">
        <v>4.5974999999999993</v>
      </c>
      <c r="Z21" s="6">
        <v>9.7991666666666681</v>
      </c>
      <c r="AA21" s="6">
        <v>9.4809096959039216</v>
      </c>
      <c r="AB21" s="6">
        <v>0</v>
      </c>
      <c r="AC21" s="6">
        <v>0</v>
      </c>
      <c r="AD21" s="6">
        <v>9.4809096959039216</v>
      </c>
      <c r="AE21" s="6">
        <v>100.40438792711367</v>
      </c>
      <c r="AF21" s="6">
        <v>109.88529762301761</v>
      </c>
      <c r="AG21" s="8">
        <f t="shared" si="1"/>
        <v>8.628005657708627</v>
      </c>
      <c r="AH21" s="6">
        <v>0.26422207349240434</v>
      </c>
      <c r="AI21" s="6">
        <v>0.57507157171876255</v>
      </c>
      <c r="AJ21" s="6">
        <v>0</v>
      </c>
      <c r="AK21" s="6">
        <v>0.83929364521116689</v>
      </c>
      <c r="AL21" s="6">
        <v>6.9785712351817404</v>
      </c>
      <c r="AM21" s="6">
        <v>7.8178648803929063</v>
      </c>
      <c r="AN21" s="6">
        <v>35.057179825211087</v>
      </c>
      <c r="AO21" s="7">
        <v>0.59156933214779062</v>
      </c>
      <c r="AP21" s="7">
        <v>15.255167833233156</v>
      </c>
      <c r="AQ21" s="6">
        <v>25.061930559944177</v>
      </c>
      <c r="AR21" s="7">
        <v>1.4523026315789473</v>
      </c>
      <c r="AS21" s="7">
        <v>5.8244359463666108E-2</v>
      </c>
    </row>
    <row r="22" spans="1:45" x14ac:dyDescent="0.3">
      <c r="A22" s="1" t="s">
        <v>28</v>
      </c>
      <c r="B22" s="2" t="s">
        <v>31</v>
      </c>
      <c r="C22" s="3">
        <v>45.996575</v>
      </c>
      <c r="D22" s="3">
        <v>13.757026</v>
      </c>
      <c r="E22" s="3">
        <v>778</v>
      </c>
      <c r="F22" s="4" t="s">
        <v>15</v>
      </c>
      <c r="G22" s="1" t="s">
        <v>31</v>
      </c>
      <c r="H22" s="1">
        <v>75</v>
      </c>
      <c r="I22" s="5">
        <v>2</v>
      </c>
      <c r="J22" s="5">
        <v>0.5</v>
      </c>
      <c r="K22" s="5">
        <v>0</v>
      </c>
      <c r="L22" s="5">
        <v>0</v>
      </c>
      <c r="M22" s="5">
        <v>45</v>
      </c>
      <c r="N22" s="5">
        <v>0.5</v>
      </c>
      <c r="O22" s="5">
        <v>0</v>
      </c>
      <c r="P22" s="5">
        <v>0.5</v>
      </c>
      <c r="Q22">
        <v>19.5</v>
      </c>
      <c r="R22" s="6">
        <v>270.98153813629784</v>
      </c>
      <c r="S22" s="6">
        <v>6.11</v>
      </c>
      <c r="T22" s="6">
        <v>6.0090103149414063</v>
      </c>
      <c r="U22" s="7">
        <v>0.40424570441246033</v>
      </c>
      <c r="V22" s="6">
        <f t="shared" si="0"/>
        <v>14.864747477465556</v>
      </c>
      <c r="W22" s="7">
        <v>0.65100000000000002</v>
      </c>
      <c r="X22" s="7">
        <v>0.35941586748038357</v>
      </c>
      <c r="Y22" s="6">
        <v>4.7191666666666654</v>
      </c>
      <c r="Z22" s="6">
        <v>9.6875</v>
      </c>
      <c r="AA22" s="6">
        <v>69.452659318003441</v>
      </c>
      <c r="AB22" s="6">
        <v>0</v>
      </c>
      <c r="AC22" s="6">
        <v>70.891448424079726</v>
      </c>
      <c r="AD22" s="6">
        <v>140.34410774208317</v>
      </c>
      <c r="AE22" s="6">
        <v>18.260187667239776</v>
      </c>
      <c r="AF22" s="6">
        <v>158.60429540932296</v>
      </c>
      <c r="AG22" s="8">
        <f t="shared" si="1"/>
        <v>88.486952626273933</v>
      </c>
      <c r="AH22" s="6">
        <v>10.035998085593848</v>
      </c>
      <c r="AI22" s="6">
        <v>0</v>
      </c>
      <c r="AJ22" s="6">
        <v>35.809862195676452</v>
      </c>
      <c r="AK22" s="6">
        <v>45.845860281270298</v>
      </c>
      <c r="AL22" s="6">
        <v>0.21315394164093127</v>
      </c>
      <c r="AM22" s="6">
        <v>46.05901422291123</v>
      </c>
      <c r="AN22" s="6">
        <v>15.897468085506517</v>
      </c>
      <c r="AO22" s="7">
        <v>0.50148988125059657</v>
      </c>
      <c r="AP22" s="7">
        <v>0.63789294113438011</v>
      </c>
      <c r="AQ22" s="6">
        <v>10.942981135095886</v>
      </c>
      <c r="AR22" s="7">
        <v>0.1424561403508772</v>
      </c>
      <c r="AS22" s="7">
        <v>0.18953487073843464</v>
      </c>
    </row>
    <row r="23" spans="1:45" x14ac:dyDescent="0.3">
      <c r="A23" s="1" t="s">
        <v>28</v>
      </c>
      <c r="B23" s="2" t="s">
        <v>32</v>
      </c>
      <c r="C23" s="3">
        <v>45.994503000000002</v>
      </c>
      <c r="D23" s="3">
        <v>13.755872</v>
      </c>
      <c r="E23" s="3">
        <v>771</v>
      </c>
      <c r="F23" s="4" t="s">
        <v>7</v>
      </c>
      <c r="G23" s="1" t="s">
        <v>32</v>
      </c>
      <c r="H23" s="1">
        <v>2</v>
      </c>
      <c r="I23" s="5">
        <v>60</v>
      </c>
      <c r="J23" s="5">
        <v>8.8000000000000007</v>
      </c>
      <c r="K23" s="5">
        <v>2</v>
      </c>
      <c r="L23" s="5">
        <v>0</v>
      </c>
      <c r="M23" s="5">
        <v>95</v>
      </c>
      <c r="N23" s="5">
        <v>0</v>
      </c>
      <c r="O23" s="5">
        <v>2</v>
      </c>
      <c r="P23" s="5">
        <v>0</v>
      </c>
      <c r="Q23">
        <v>691</v>
      </c>
      <c r="R23" s="6">
        <v>59.586103901244982</v>
      </c>
      <c r="S23" s="6">
        <v>6.43</v>
      </c>
      <c r="T23" s="6">
        <v>7.6394352912902832</v>
      </c>
      <c r="U23" s="7">
        <v>0.52253788709640503</v>
      </c>
      <c r="V23" s="6">
        <f t="shared" si="0"/>
        <v>14.619868683092934</v>
      </c>
      <c r="W23" s="7">
        <v>0.93899999999999995</v>
      </c>
      <c r="X23" s="7">
        <v>0.39919873740439471</v>
      </c>
      <c r="Y23" s="6">
        <v>4.8241666666666667</v>
      </c>
      <c r="Z23" s="6">
        <v>8.8050000000000015</v>
      </c>
      <c r="AA23" s="6">
        <v>11.703483608222383</v>
      </c>
      <c r="AB23" s="6">
        <v>9.3254849467907422E-2</v>
      </c>
      <c r="AC23" s="6">
        <v>0</v>
      </c>
      <c r="AD23" s="6">
        <v>11.796738457690291</v>
      </c>
      <c r="AE23" s="6">
        <v>217.2527143104017</v>
      </c>
      <c r="AF23" s="6">
        <v>229.04945276809198</v>
      </c>
      <c r="AG23" s="8">
        <f t="shared" si="1"/>
        <v>5.1503019610504168</v>
      </c>
      <c r="AH23" s="6">
        <v>4.5384026741048293</v>
      </c>
      <c r="AI23" s="6">
        <v>0</v>
      </c>
      <c r="AJ23" s="6">
        <v>0</v>
      </c>
      <c r="AK23" s="6">
        <v>4.5384026741048293</v>
      </c>
      <c r="AL23" s="6">
        <v>11.921078256980833</v>
      </c>
      <c r="AM23" s="6">
        <v>16.459480931085661</v>
      </c>
      <c r="AN23" s="6">
        <v>33.88143844086089</v>
      </c>
      <c r="AO23" s="7">
        <v>0.66056199642719571</v>
      </c>
      <c r="AP23" s="7">
        <v>18.655902347395369</v>
      </c>
      <c r="AQ23" s="6">
        <v>24.6018460375833</v>
      </c>
      <c r="AR23" s="7">
        <v>1.1480855855855856</v>
      </c>
      <c r="AS23" s="7">
        <v>3.9174092756661998E-2</v>
      </c>
    </row>
    <row r="24" spans="1:45" x14ac:dyDescent="0.3">
      <c r="A24" s="1" t="s">
        <v>28</v>
      </c>
      <c r="B24" s="2" t="s">
        <v>33</v>
      </c>
      <c r="C24" s="3">
        <v>45.991964000000003</v>
      </c>
      <c r="D24" s="3">
        <v>13.757305000000001</v>
      </c>
      <c r="E24" s="3">
        <v>782</v>
      </c>
      <c r="F24" s="4" t="s">
        <v>10</v>
      </c>
      <c r="G24" s="1" t="s">
        <v>33</v>
      </c>
      <c r="H24" s="1">
        <v>40</v>
      </c>
      <c r="I24" s="5">
        <v>70</v>
      </c>
      <c r="J24" s="5">
        <v>37.5</v>
      </c>
      <c r="K24" s="5">
        <v>2</v>
      </c>
      <c r="L24" s="5">
        <v>0</v>
      </c>
      <c r="M24" s="5">
        <v>95</v>
      </c>
      <c r="N24" s="5">
        <v>2</v>
      </c>
      <c r="O24" s="5">
        <v>2</v>
      </c>
      <c r="P24" s="5">
        <v>0.5</v>
      </c>
      <c r="Q24">
        <v>253.98000000000002</v>
      </c>
      <c r="R24" s="6">
        <v>114.81757788025965</v>
      </c>
      <c r="S24" s="6">
        <v>6.45</v>
      </c>
      <c r="T24" s="6">
        <v>8.1040334701538086</v>
      </c>
      <c r="U24" s="7">
        <v>0.55847716331481934</v>
      </c>
      <c r="V24" s="6">
        <f t="shared" si="0"/>
        <v>14.510948705677839</v>
      </c>
      <c r="W24" s="7">
        <v>0.66900000000000004</v>
      </c>
      <c r="X24" s="7">
        <v>0.27270020839535569</v>
      </c>
      <c r="Y24" s="6">
        <v>4.7358333333333329</v>
      </c>
      <c r="Z24" s="6">
        <v>12.1775</v>
      </c>
      <c r="AA24" s="6">
        <v>29.375277582390847</v>
      </c>
      <c r="AB24" s="6">
        <v>0</v>
      </c>
      <c r="AC24" s="6">
        <v>8.0510020040626742</v>
      </c>
      <c r="AD24" s="6">
        <v>37.426279586453518</v>
      </c>
      <c r="AE24" s="6">
        <v>89.882132412151449</v>
      </c>
      <c r="AF24" s="6">
        <v>127.30841199860497</v>
      </c>
      <c r="AG24" s="8">
        <f t="shared" si="1"/>
        <v>29.398119887681602</v>
      </c>
      <c r="AH24" s="6">
        <v>8.2530541779098083</v>
      </c>
      <c r="AI24" s="6">
        <v>1.5542474911317907E-2</v>
      </c>
      <c r="AJ24" s="6">
        <v>5.0979317709122727</v>
      </c>
      <c r="AK24" s="6">
        <v>13.366528423733399</v>
      </c>
      <c r="AL24" s="6">
        <v>3.8856187278294767</v>
      </c>
      <c r="AM24" s="6">
        <v>17.252147151562877</v>
      </c>
      <c r="AN24" s="6">
        <v>14.040422753502282</v>
      </c>
      <c r="AO24" s="7">
        <v>0.13334164511560911</v>
      </c>
      <c r="AP24" s="7">
        <v>6.4984992735692888</v>
      </c>
      <c r="AQ24" s="6">
        <v>10.420352533456819</v>
      </c>
      <c r="AR24" s="7">
        <v>1.0383783783783784</v>
      </c>
      <c r="AS24" s="7">
        <v>5.7775075880775795E-2</v>
      </c>
    </row>
    <row r="25" spans="1:45" x14ac:dyDescent="0.3">
      <c r="A25" s="1" t="s">
        <v>28</v>
      </c>
      <c r="B25" s="2" t="s">
        <v>34</v>
      </c>
      <c r="C25" s="3">
        <v>45.990079999999999</v>
      </c>
      <c r="D25" s="3">
        <v>13.758543</v>
      </c>
      <c r="E25" s="3">
        <v>801</v>
      </c>
      <c r="F25" s="4" t="s">
        <v>10</v>
      </c>
      <c r="G25" s="1" t="s">
        <v>34</v>
      </c>
      <c r="H25" s="1">
        <v>2</v>
      </c>
      <c r="I25" s="5">
        <v>60</v>
      </c>
      <c r="J25" s="5">
        <v>62.5</v>
      </c>
      <c r="K25" s="5">
        <v>0.5</v>
      </c>
      <c r="L25" s="5">
        <v>0</v>
      </c>
      <c r="M25" s="5">
        <v>95</v>
      </c>
      <c r="N25" s="5">
        <v>4</v>
      </c>
      <c r="O25" s="5">
        <v>0.5</v>
      </c>
      <c r="P25" s="5">
        <v>0.5</v>
      </c>
      <c r="Q25">
        <v>140.28</v>
      </c>
      <c r="R25" s="6">
        <v>135.43803133552674</v>
      </c>
      <c r="S25" s="6">
        <v>6.38</v>
      </c>
      <c r="T25" s="6">
        <v>8.5997123718261719</v>
      </c>
      <c r="U25" s="7">
        <v>0.61572206020355225</v>
      </c>
      <c r="V25" s="6">
        <f t="shared" si="0"/>
        <v>13.966873899212224</v>
      </c>
      <c r="W25" s="7">
        <v>1.1519999999999999</v>
      </c>
      <c r="X25" s="7">
        <v>0.39321487894498419</v>
      </c>
      <c r="Y25" s="6">
        <v>7.1133333333333342</v>
      </c>
      <c r="Z25" s="6">
        <v>8.2383333333333315</v>
      </c>
      <c r="AA25" s="6">
        <v>16.661533104932801</v>
      </c>
      <c r="AB25" s="6">
        <v>0</v>
      </c>
      <c r="AC25" s="6">
        <v>0</v>
      </c>
      <c r="AD25" s="6">
        <v>16.661533104932801</v>
      </c>
      <c r="AE25" s="6">
        <v>68.433517034532741</v>
      </c>
      <c r="AF25" s="6">
        <v>85.095050139465528</v>
      </c>
      <c r="AG25" s="8">
        <f t="shared" si="1"/>
        <v>19.579908675799096</v>
      </c>
      <c r="AH25" s="6">
        <v>3.3105471561107138</v>
      </c>
      <c r="AI25" s="6">
        <v>0</v>
      </c>
      <c r="AJ25" s="6">
        <v>0</v>
      </c>
      <c r="AK25" s="6">
        <v>3.3105471561107138</v>
      </c>
      <c r="AL25" s="6">
        <v>6.4501270881969308</v>
      </c>
      <c r="AM25" s="6">
        <v>9.7606742443076442</v>
      </c>
      <c r="AN25" s="6">
        <v>33.735512999832117</v>
      </c>
      <c r="AO25" s="7">
        <v>2.8424876595619377</v>
      </c>
      <c r="AP25" s="7">
        <v>6.9472358064891955</v>
      </c>
      <c r="AQ25" s="6">
        <v>21.965964308812922</v>
      </c>
      <c r="AR25" s="7">
        <v>1.0618018018018018</v>
      </c>
      <c r="AS25" s="7">
        <v>5.7822908062912633E-2</v>
      </c>
    </row>
    <row r="26" spans="1:45" x14ac:dyDescent="0.3">
      <c r="A26" s="1" t="s">
        <v>28</v>
      </c>
      <c r="B26" s="2" t="s">
        <v>35</v>
      </c>
      <c r="C26" s="3">
        <v>45.98854</v>
      </c>
      <c r="D26" s="3">
        <v>13.759579</v>
      </c>
      <c r="E26" s="3">
        <v>812</v>
      </c>
      <c r="F26" s="4" t="s">
        <v>7</v>
      </c>
      <c r="G26" s="1" t="s">
        <v>35</v>
      </c>
      <c r="H26" s="1">
        <v>25</v>
      </c>
      <c r="I26" s="5">
        <v>50</v>
      </c>
      <c r="J26" s="5">
        <v>18.8</v>
      </c>
      <c r="K26" s="5">
        <v>0</v>
      </c>
      <c r="L26" s="5">
        <v>0</v>
      </c>
      <c r="M26" s="5">
        <v>90</v>
      </c>
      <c r="N26" s="5">
        <v>0.5</v>
      </c>
      <c r="O26" s="5">
        <v>0</v>
      </c>
      <c r="P26" s="5">
        <v>0</v>
      </c>
      <c r="Q26">
        <v>71.38</v>
      </c>
      <c r="R26" s="6">
        <v>359.00834784449683</v>
      </c>
      <c r="S26" s="6">
        <v>6.45</v>
      </c>
      <c r="T26" s="6">
        <v>9.0084390640258789</v>
      </c>
      <c r="U26" s="7">
        <v>0.66249209642410278</v>
      </c>
      <c r="V26" s="6">
        <f t="shared" si="0"/>
        <v>13.597806091046573</v>
      </c>
      <c r="W26" s="7">
        <v>1.087</v>
      </c>
      <c r="X26" s="7">
        <v>0.31074597260567716</v>
      </c>
      <c r="Y26" s="6">
        <v>6.2083333333333321</v>
      </c>
      <c r="Z26" s="6">
        <v>9.5024999999999995</v>
      </c>
      <c r="AA26" s="6">
        <v>42.664093631567653</v>
      </c>
      <c r="AB26" s="6">
        <v>0</v>
      </c>
      <c r="AC26" s="6">
        <v>0</v>
      </c>
      <c r="AD26" s="6">
        <v>42.664093631567653</v>
      </c>
      <c r="AE26" s="6">
        <v>21.541870227086616</v>
      </c>
      <c r="AF26" s="6">
        <v>64.205963858654258</v>
      </c>
      <c r="AG26" s="8">
        <f t="shared" si="1"/>
        <v>66.4488017429194</v>
      </c>
      <c r="AH26" s="6">
        <v>14.796436115574648</v>
      </c>
      <c r="AI26" s="6">
        <v>0</v>
      </c>
      <c r="AJ26" s="6">
        <v>0</v>
      </c>
      <c r="AK26" s="6">
        <v>14.796436115574648</v>
      </c>
      <c r="AL26" s="6">
        <v>2.7354755843919523</v>
      </c>
      <c r="AM26" s="6">
        <v>17.531911699966599</v>
      </c>
      <c r="AN26" s="6">
        <v>21.181204718094076</v>
      </c>
      <c r="AO26" s="7">
        <v>0.51657444347247572</v>
      </c>
      <c r="AP26" s="7">
        <v>2.307654816542041</v>
      </c>
      <c r="AQ26" s="6">
        <v>15.75812078420971</v>
      </c>
      <c r="AR26" s="7">
        <v>0.31358108108108096</v>
      </c>
      <c r="AS26" s="7">
        <v>2.2748666457483527E-2</v>
      </c>
    </row>
    <row r="27" spans="1:45" x14ac:dyDescent="0.3">
      <c r="A27" s="1" t="s">
        <v>28</v>
      </c>
      <c r="B27" s="2" t="s">
        <v>36</v>
      </c>
      <c r="C27" s="3">
        <v>45.988998000000002</v>
      </c>
      <c r="D27" s="3">
        <v>13.758952000000001</v>
      </c>
      <c r="E27" s="3">
        <v>810</v>
      </c>
      <c r="F27" s="4" t="s">
        <v>15</v>
      </c>
      <c r="G27" s="1" t="s">
        <v>36</v>
      </c>
      <c r="H27" s="1">
        <v>100</v>
      </c>
      <c r="I27" s="5">
        <v>45</v>
      </c>
      <c r="J27" s="5">
        <v>37.5</v>
      </c>
      <c r="K27" s="5">
        <v>0</v>
      </c>
      <c r="L27" s="5">
        <v>0</v>
      </c>
      <c r="M27" s="5">
        <v>30</v>
      </c>
      <c r="N27" s="5">
        <v>8.8000000000000007</v>
      </c>
      <c r="O27" s="5">
        <v>0</v>
      </c>
      <c r="P27" s="5">
        <v>0.5</v>
      </c>
      <c r="Q27">
        <v>22.42</v>
      </c>
      <c r="R27" s="6">
        <v>456.89711355304109</v>
      </c>
      <c r="S27" s="6">
        <v>6.09</v>
      </c>
      <c r="T27" s="6">
        <v>9.2272987365722656</v>
      </c>
      <c r="U27" s="7">
        <v>0.67313754558563232</v>
      </c>
      <c r="V27" s="6">
        <f t="shared" si="0"/>
        <v>13.707894912538981</v>
      </c>
      <c r="W27" s="7">
        <v>0.88200000000000001</v>
      </c>
      <c r="X27" s="7">
        <v>0.404609975257195</v>
      </c>
      <c r="Y27" s="6">
        <v>7.6275000000000004</v>
      </c>
      <c r="Z27" s="6">
        <v>9.5525000000000002</v>
      </c>
      <c r="AA27" s="6">
        <v>266.97309155170768</v>
      </c>
      <c r="AB27" s="6">
        <v>1.2744829427280684</v>
      </c>
      <c r="AC27" s="6">
        <v>1.1812280932601609</v>
      </c>
      <c r="AD27" s="6">
        <v>269.42880258769594</v>
      </c>
      <c r="AE27" s="6">
        <v>10.92635986265649</v>
      </c>
      <c r="AF27" s="6">
        <v>280.35516245035234</v>
      </c>
      <c r="AG27" s="8">
        <f t="shared" si="1"/>
        <v>96.102672136600546</v>
      </c>
      <c r="AH27" s="6">
        <v>35.872032095321728</v>
      </c>
      <c r="AI27" s="6">
        <v>0.68386889609798784</v>
      </c>
      <c r="AJ27" s="6">
        <v>0</v>
      </c>
      <c r="AK27" s="6">
        <v>36.555900991419719</v>
      </c>
      <c r="AL27" s="6">
        <v>2.4557110359882288</v>
      </c>
      <c r="AM27" s="6">
        <v>39.011612027407942</v>
      </c>
      <c r="AN27" s="6">
        <v>32.857656359485304</v>
      </c>
      <c r="AO27" s="7">
        <v>1.8577815570540663</v>
      </c>
      <c r="AP27" s="7">
        <v>1.6947220290528047</v>
      </c>
      <c r="AQ27" s="6">
        <v>23.398512740932549</v>
      </c>
      <c r="AR27" s="7">
        <v>0.58081081081081076</v>
      </c>
      <c r="AS27" s="7">
        <v>5.854410801503189E-2</v>
      </c>
    </row>
    <row r="28" spans="1:45" x14ac:dyDescent="0.3">
      <c r="A28" s="1" t="s">
        <v>28</v>
      </c>
      <c r="B28" s="2" t="s">
        <v>37</v>
      </c>
      <c r="C28" s="3">
        <v>45.986888999999998</v>
      </c>
      <c r="D28" s="3">
        <v>13.760845</v>
      </c>
      <c r="E28" s="3">
        <v>812</v>
      </c>
      <c r="F28" s="4" t="s">
        <v>15</v>
      </c>
      <c r="G28" s="1" t="s">
        <v>37</v>
      </c>
      <c r="H28" s="1">
        <v>75</v>
      </c>
      <c r="I28" s="5">
        <v>4</v>
      </c>
      <c r="J28" s="5">
        <v>0</v>
      </c>
      <c r="K28" s="5">
        <v>0</v>
      </c>
      <c r="L28" s="5">
        <v>0</v>
      </c>
      <c r="M28" s="5">
        <v>40</v>
      </c>
      <c r="N28" s="5">
        <v>0</v>
      </c>
      <c r="O28" s="5">
        <v>0.5</v>
      </c>
      <c r="P28" s="5">
        <v>0.5</v>
      </c>
      <c r="Q28">
        <v>56.379999999999995</v>
      </c>
      <c r="R28" s="6">
        <v>393.53649478840964</v>
      </c>
      <c r="S28" s="6">
        <v>7.51</v>
      </c>
      <c r="T28" s="6">
        <v>14.508625984191895</v>
      </c>
      <c r="U28" s="7">
        <v>0.64968615770339966</v>
      </c>
      <c r="V28" s="6">
        <f t="shared" si="0"/>
        <v>22.331745585405404</v>
      </c>
      <c r="W28" s="7">
        <v>0.95</v>
      </c>
      <c r="X28" s="7">
        <v>0.2930724557522123</v>
      </c>
      <c r="Y28" s="6">
        <v>8.1349999999999998</v>
      </c>
      <c r="Z28" s="6">
        <v>9.2724999999999991</v>
      </c>
      <c r="AA28" s="6">
        <v>8.7970407998059361</v>
      </c>
      <c r="AB28" s="6">
        <v>69.94113710093059</v>
      </c>
      <c r="AC28" s="6">
        <v>0</v>
      </c>
      <c r="AD28" s="6">
        <v>78.738177900736531</v>
      </c>
      <c r="AE28" s="6">
        <v>16.723703004578066</v>
      </c>
      <c r="AF28" s="6">
        <v>95.461880905314572</v>
      </c>
      <c r="AG28" s="8">
        <f t="shared" si="1"/>
        <v>82.481276457180101</v>
      </c>
      <c r="AH28" s="6">
        <v>3.4504294303125751</v>
      </c>
      <c r="AI28" s="6">
        <v>15.791154509898991</v>
      </c>
      <c r="AJ28" s="6">
        <v>0</v>
      </c>
      <c r="AK28" s="6">
        <v>19.241583940211566</v>
      </c>
      <c r="AL28" s="6">
        <v>3.1240374571748983</v>
      </c>
      <c r="AM28" s="6">
        <v>22.365621397386466</v>
      </c>
      <c r="AN28" s="6">
        <v>28.453116082486083</v>
      </c>
      <c r="AO28" s="7">
        <v>0.52693910355314211</v>
      </c>
      <c r="AP28" s="7">
        <v>1.4655097285344654</v>
      </c>
      <c r="AQ28" s="6">
        <v>20.490968052881289</v>
      </c>
      <c r="AR28" s="7">
        <v>0.75713963963963971</v>
      </c>
      <c r="AS28" s="7">
        <v>6.6568885465581734E-2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Mrak</dc:creator>
  <cp:lastModifiedBy>Tanja</cp:lastModifiedBy>
  <dcterms:created xsi:type="dcterms:W3CDTF">2015-06-05T18:17:20Z</dcterms:created>
  <dcterms:modified xsi:type="dcterms:W3CDTF">2026-06-22T11:11:16Z</dcterms:modified>
</cp:coreProperties>
</file>