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Zrs-kp.si\Domain\Desktops\tanja.gregoric\Desktop\BIBLIOGRAFIJE NAREJENE POLNA BESEDILA\"/>
    </mc:Choice>
  </mc:AlternateContent>
  <xr:revisionPtr revIDLastSave="0" documentId="8_{F9737D93-2B6E-401A-8877-04808EF1FA33}" xr6:coauthVersionLast="47" xr6:coauthVersionMax="47" xr10:uidLastSave="{00000000-0000-0000-0000-000000000000}"/>
  <bookViews>
    <workbookView xWindow="-22046" yWindow="-94" windowWidth="22149" windowHeight="11828" xr2:uid="{00000000-000D-0000-FFFF-FFFF00000000}"/>
  </bookViews>
  <sheets>
    <sheet name="SAR_SKUPNO" sheetId="2" r:id="rId1"/>
    <sheet name="SDOC" sheetId="5" r:id="rId2"/>
    <sheet name="EWGSOP2" sheetId="3" r:id="rId3"/>
    <sheet name="EWGSOP" sheetId="4" r:id="rId4"/>
  </sheets>
  <definedNames>
    <definedName name="_xlnm._FilterDatabase" localSheetId="3" hidden="1">EWGSOP!$A$1:$I$952</definedName>
    <definedName name="_xlnm._FilterDatabase" localSheetId="2" hidden="1">EWGSOP2!$A$1:$P$687</definedName>
    <definedName name="_xlnm._FilterDatabase" localSheetId="0" hidden="1">SAR_SKUPNO!$A$1:$AR$659</definedName>
    <definedName name="_xlnm._FilterDatabase" localSheetId="1" hidden="1">SDOC!$A$1:$F$952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2" l="1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6" i="2"/>
  <c r="G537" i="2"/>
  <c r="G538" i="2"/>
  <c r="G539" i="2"/>
  <c r="G540" i="2"/>
  <c r="G541" i="2"/>
  <c r="G543" i="2"/>
  <c r="G544" i="2"/>
  <c r="G545" i="2"/>
  <c r="G546" i="2"/>
  <c r="G547" i="2"/>
  <c r="G548" i="2"/>
  <c r="G556" i="2"/>
  <c r="G557" i="2"/>
  <c r="G559" i="2"/>
  <c r="G561" i="2"/>
  <c r="G562" i="2"/>
  <c r="G563" i="2"/>
  <c r="G564" i="2"/>
  <c r="G565" i="2"/>
  <c r="G567" i="2"/>
  <c r="G568" i="2"/>
  <c r="G569" i="2"/>
  <c r="G570" i="2"/>
  <c r="G571" i="2"/>
  <c r="G572" i="2"/>
  <c r="G573" i="2"/>
  <c r="G574" i="2"/>
  <c r="G576" i="2"/>
  <c r="G577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5" i="2"/>
  <c r="AE176" i="2"/>
  <c r="AE177" i="2"/>
  <c r="AE179" i="2"/>
  <c r="AE180" i="2"/>
  <c r="AE181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5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6" i="2"/>
  <c r="AE537" i="2"/>
  <c r="AE538" i="2"/>
  <c r="AE539" i="2"/>
  <c r="AE540" i="2"/>
  <c r="AE541" i="2"/>
  <c r="AE543" i="2"/>
  <c r="AE544" i="2"/>
  <c r="AE545" i="2"/>
  <c r="AE546" i="2"/>
  <c r="AE547" i="2"/>
  <c r="AE548" i="2"/>
  <c r="AE556" i="2"/>
  <c r="AE557" i="2"/>
  <c r="AE559" i="2"/>
  <c r="AE561" i="2"/>
  <c r="AE562" i="2"/>
  <c r="AE563" i="2"/>
  <c r="AE565" i="2"/>
  <c r="AE568" i="2"/>
  <c r="AE569" i="2"/>
  <c r="AE570" i="2"/>
  <c r="AE571" i="2"/>
  <c r="AE572" i="2"/>
  <c r="AE573" i="2"/>
  <c r="AE574" i="2"/>
  <c r="AE577" i="2"/>
  <c r="AE580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603" i="2"/>
  <c r="AE604" i="2"/>
  <c r="AE605" i="2"/>
  <c r="AE606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29" i="2"/>
  <c r="AE630" i="2"/>
  <c r="AE631" i="2"/>
  <c r="AE632" i="2"/>
  <c r="AE633" i="2"/>
  <c r="AE634" i="2"/>
  <c r="AE635" i="2"/>
  <c r="AE636" i="2"/>
  <c r="AE637" i="2"/>
  <c r="AE638" i="2"/>
  <c r="AE639" i="2"/>
  <c r="AE640" i="2"/>
  <c r="AE641" i="2"/>
  <c r="AE642" i="2"/>
  <c r="AE643" i="2"/>
  <c r="AE644" i="2"/>
  <c r="AE646" i="2"/>
  <c r="AE647" i="2"/>
  <c r="AE648" i="2"/>
  <c r="AE649" i="2"/>
  <c r="AE650" i="2"/>
  <c r="AE651" i="2"/>
  <c r="AE652" i="2"/>
  <c r="AE653" i="2"/>
  <c r="AE654" i="2"/>
  <c r="AE655" i="2"/>
  <c r="AE656" i="2"/>
  <c r="AE657" i="2"/>
  <c r="AE658" i="2"/>
  <c r="AE659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" i="2"/>
  <c r="AE4" i="2"/>
  <c r="AE2" i="2"/>
  <c r="F664" i="5"/>
  <c r="F661" i="5"/>
  <c r="F662" i="5"/>
  <c r="I664" i="4"/>
  <c r="I663" i="4"/>
  <c r="I662" i="4"/>
  <c r="H662" i="4"/>
  <c r="H666" i="4"/>
  <c r="H665" i="4"/>
  <c r="H664" i="4"/>
  <c r="H663" i="4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5" i="3"/>
  <c r="P36" i="3"/>
  <c r="P38" i="3"/>
  <c r="P39" i="3"/>
  <c r="P40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8" i="3"/>
  <c r="P60" i="3"/>
  <c r="P61" i="3"/>
  <c r="P62" i="3"/>
  <c r="P63" i="3"/>
  <c r="P64" i="3"/>
  <c r="P65" i="3"/>
  <c r="P66" i="3"/>
  <c r="P68" i="3"/>
  <c r="P69" i="3"/>
  <c r="P70" i="3"/>
  <c r="P71" i="3"/>
  <c r="P72" i="3"/>
  <c r="P73" i="3"/>
  <c r="P74" i="3"/>
  <c r="P75" i="3"/>
  <c r="P76" i="3"/>
  <c r="P77" i="3"/>
  <c r="P79" i="3"/>
  <c r="P82" i="3"/>
  <c r="P83" i="3"/>
  <c r="P84" i="3"/>
  <c r="P85" i="3"/>
  <c r="P86" i="3"/>
  <c r="P88" i="3"/>
  <c r="P89" i="3"/>
  <c r="P91" i="3"/>
  <c r="P92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1" i="3"/>
  <c r="P142" i="3"/>
  <c r="P143" i="3"/>
  <c r="P144" i="3"/>
  <c r="P145" i="3"/>
  <c r="P146" i="3"/>
  <c r="P148" i="3"/>
  <c r="P149" i="3"/>
  <c r="P150" i="3"/>
  <c r="P151" i="3"/>
  <c r="P152" i="3"/>
  <c r="P153" i="3"/>
  <c r="P154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9" i="3"/>
  <c r="P220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4" i="3"/>
  <c r="P285" i="3"/>
  <c r="P286" i="3"/>
  <c r="P287" i="3"/>
  <c r="P288" i="3"/>
  <c r="P289" i="3"/>
  <c r="P290" i="3"/>
  <c r="P291" i="3"/>
  <c r="P293" i="3"/>
  <c r="P294" i="3"/>
  <c r="P295" i="3"/>
  <c r="P296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4" i="3"/>
  <c r="P355" i="3"/>
  <c r="P356" i="3"/>
  <c r="P357" i="3"/>
  <c r="P359" i="3"/>
  <c r="P360" i="3"/>
  <c r="P361" i="3"/>
  <c r="P362" i="3"/>
  <c r="P363" i="3"/>
  <c r="P364" i="3"/>
  <c r="P365" i="3"/>
  <c r="P366" i="3"/>
  <c r="P367" i="3"/>
  <c r="P369" i="3"/>
  <c r="P370" i="3"/>
  <c r="P371" i="3"/>
  <c r="P372" i="3"/>
  <c r="P373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9" i="3"/>
  <c r="P390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6" i="3"/>
  <c r="P408" i="3"/>
  <c r="P409" i="3"/>
  <c r="P411" i="3"/>
  <c r="P412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7" i="3"/>
  <c r="P438" i="3"/>
  <c r="P439" i="3"/>
  <c r="P440" i="3"/>
  <c r="P441" i="3"/>
  <c r="P442" i="3"/>
  <c r="P444" i="3"/>
  <c r="P445" i="3"/>
  <c r="P446" i="3"/>
  <c r="P448" i="3"/>
  <c r="P449" i="3"/>
  <c r="P450" i="3"/>
  <c r="P451" i="3"/>
  <c r="P452" i="3"/>
  <c r="P453" i="3"/>
  <c r="P455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3" i="3"/>
  <c r="P544" i="3"/>
  <c r="P545" i="3"/>
  <c r="P546" i="3"/>
  <c r="P547" i="3"/>
  <c r="P548" i="3"/>
  <c r="P550" i="3"/>
  <c r="P551" i="3"/>
  <c r="P552" i="3"/>
  <c r="P553" i="3"/>
  <c r="P556" i="3"/>
  <c r="P557" i="3"/>
  <c r="P558" i="3"/>
  <c r="P559" i="3"/>
  <c r="P561" i="3"/>
  <c r="P562" i="3"/>
  <c r="P563" i="3"/>
  <c r="P564" i="3"/>
  <c r="P565" i="3"/>
  <c r="P566" i="3"/>
  <c r="P567" i="3"/>
  <c r="P568" i="3"/>
  <c r="P569" i="3"/>
  <c r="P571" i="3"/>
  <c r="P572" i="3"/>
  <c r="P573" i="3"/>
  <c r="P574" i="3"/>
  <c r="P575" i="3"/>
  <c r="P576" i="3"/>
  <c r="P577" i="3"/>
  <c r="P578" i="3"/>
  <c r="P580" i="3"/>
  <c r="P581" i="3"/>
  <c r="P582" i="3"/>
  <c r="P583" i="3"/>
  <c r="P584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8" i="3"/>
  <c r="P619" i="3"/>
  <c r="P620" i="3"/>
  <c r="P621" i="3"/>
  <c r="P622" i="3"/>
  <c r="P623" i="3"/>
  <c r="P624" i="3"/>
  <c r="P626" i="3"/>
  <c r="P627" i="3"/>
  <c r="P629" i="3"/>
  <c r="P630" i="3"/>
  <c r="P631" i="3"/>
  <c r="P632" i="3"/>
  <c r="P633" i="3"/>
  <c r="P634" i="3"/>
  <c r="P635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2" i="3"/>
  <c r="N661" i="3"/>
  <c r="N662" i="3"/>
  <c r="N663" i="3"/>
  <c r="N664" i="3"/>
  <c r="N665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3" i="3"/>
  <c r="O36" i="3"/>
  <c r="O38" i="3"/>
  <c r="O39" i="3"/>
  <c r="O40" i="3"/>
  <c r="O41" i="3"/>
  <c r="O42" i="3"/>
  <c r="O43" i="3"/>
  <c r="O44" i="3"/>
  <c r="O45" i="3"/>
  <c r="O46" i="3"/>
  <c r="O47" i="3"/>
  <c r="O48" i="3"/>
  <c r="O49" i="3"/>
  <c r="O51" i="3"/>
  <c r="O52" i="3"/>
  <c r="O53" i="3"/>
  <c r="O55" i="3"/>
  <c r="O56" i="3"/>
  <c r="O57" i="3"/>
  <c r="O58" i="3"/>
  <c r="O60" i="3"/>
  <c r="O61" i="3"/>
  <c r="O62" i="3"/>
  <c r="O63" i="3"/>
  <c r="O64" i="3"/>
  <c r="O65" i="3"/>
  <c r="O66" i="3"/>
  <c r="O68" i="3"/>
  <c r="O69" i="3"/>
  <c r="O70" i="3"/>
  <c r="O71" i="3"/>
  <c r="O72" i="3"/>
  <c r="O73" i="3"/>
  <c r="O75" i="3"/>
  <c r="O76" i="3"/>
  <c r="O77" i="3"/>
  <c r="O79" i="3"/>
  <c r="O81" i="3"/>
  <c r="O82" i="3"/>
  <c r="O83" i="3"/>
  <c r="O84" i="3"/>
  <c r="O86" i="3"/>
  <c r="O88" i="3"/>
  <c r="O89" i="3"/>
  <c r="O91" i="3"/>
  <c r="O92" i="3"/>
  <c r="O93" i="3"/>
  <c r="O94" i="3"/>
  <c r="O95" i="3"/>
  <c r="O96" i="3"/>
  <c r="O97" i="3"/>
  <c r="O98" i="3"/>
  <c r="O99" i="3"/>
  <c r="O100" i="3"/>
  <c r="O103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9" i="3"/>
  <c r="O220" i="3"/>
  <c r="O221" i="3"/>
  <c r="O222" i="3"/>
  <c r="O223" i="3"/>
  <c r="O224" i="3"/>
  <c r="O225" i="3"/>
  <c r="O226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8" i="3"/>
  <c r="O259" i="3"/>
  <c r="O260" i="3"/>
  <c r="O261" i="3"/>
  <c r="O262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4" i="3"/>
  <c r="O285" i="3"/>
  <c r="O286" i="3"/>
  <c r="O287" i="3"/>
  <c r="O288" i="3"/>
  <c r="O289" i="3"/>
  <c r="O290" i="3"/>
  <c r="O291" i="3"/>
  <c r="O293" i="3"/>
  <c r="O294" i="3"/>
  <c r="O295" i="3"/>
  <c r="O296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4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8" i="3"/>
  <c r="O449" i="3"/>
  <c r="O450" i="3"/>
  <c r="O451" i="3"/>
  <c r="O452" i="3"/>
  <c r="O453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3" i="3"/>
  <c r="O545" i="3"/>
  <c r="O546" i="3"/>
  <c r="O547" i="3"/>
  <c r="O548" i="3"/>
  <c r="O550" i="3"/>
  <c r="O551" i="3"/>
  <c r="O552" i="3"/>
  <c r="O553" i="3"/>
  <c r="O556" i="3"/>
  <c r="O557" i="3"/>
  <c r="O558" i="3"/>
  <c r="O559" i="3"/>
  <c r="O561" i="3"/>
  <c r="O562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80" i="3"/>
  <c r="O581" i="3"/>
  <c r="O582" i="3"/>
  <c r="O583" i="3"/>
  <c r="O584" i="3"/>
  <c r="O586" i="3"/>
  <c r="O587" i="3"/>
  <c r="O588" i="3"/>
  <c r="O589" i="3"/>
  <c r="O590" i="3"/>
  <c r="O591" i="3"/>
  <c r="O592" i="3"/>
  <c r="O593" i="3"/>
  <c r="O594" i="3"/>
  <c r="O595" i="3"/>
  <c r="O596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2" i="3"/>
  <c r="P665" i="3" l="1"/>
  <c r="P664" i="3"/>
  <c r="P661" i="3"/>
  <c r="O661" i="3"/>
  <c r="P662" i="3"/>
  <c r="P663" i="3"/>
  <c r="O665" i="3"/>
  <c r="O663" i="3"/>
  <c r="O662" i="3"/>
  <c r="O664" i="3"/>
</calcChain>
</file>

<file path=xl/sharedStrings.xml><?xml version="1.0" encoding="utf-8"?>
<sst xmlns="http://schemas.openxmlformats.org/spreadsheetml/2006/main" count="5411" uniqueCount="725">
  <si>
    <t>projekt</t>
  </si>
  <si>
    <t>sifra</t>
  </si>
  <si>
    <t>spol</t>
  </si>
  <si>
    <t>casovno_merjeni_vstani_in_pojdi</t>
  </si>
  <si>
    <t>stisk_pesti</t>
  </si>
  <si>
    <t>hitrost_samoizbrane_hoje</t>
  </si>
  <si>
    <t>SAR, P003</t>
  </si>
  <si>
    <t>M</t>
  </si>
  <si>
    <t>SAR_77</t>
  </si>
  <si>
    <t>Z</t>
  </si>
  <si>
    <t>SAR_76</t>
  </si>
  <si>
    <t>SAR_73</t>
  </si>
  <si>
    <t>SAR_65</t>
  </si>
  <si>
    <t>SAR_64</t>
  </si>
  <si>
    <t>SAR_61</t>
  </si>
  <si>
    <t>SAR_60</t>
  </si>
  <si>
    <t>SAR_58</t>
  </si>
  <si>
    <t>SAR_54</t>
  </si>
  <si>
    <t>SAR_53</t>
  </si>
  <si>
    <t>SAR_52</t>
  </si>
  <si>
    <t>SAR_51</t>
  </si>
  <si>
    <t>SAR_50</t>
  </si>
  <si>
    <t>SAR_49</t>
  </si>
  <si>
    <t>SAR_42</t>
  </si>
  <si>
    <t>SAR_3</t>
  </si>
  <si>
    <t>SAR_39</t>
  </si>
  <si>
    <t>SAR_36</t>
  </si>
  <si>
    <t>SAR_32</t>
  </si>
  <si>
    <t>SAR_26</t>
  </si>
  <si>
    <t>SAR_25</t>
  </si>
  <si>
    <t>SAR_24</t>
  </si>
  <si>
    <t>SAR_21</t>
  </si>
  <si>
    <t>SAR_20</t>
  </si>
  <si>
    <t>SAR_15</t>
  </si>
  <si>
    <t>SAR_13</t>
  </si>
  <si>
    <t>SAR_12</t>
  </si>
  <si>
    <t>MNA</t>
  </si>
  <si>
    <t>vstajanje_s_stola_5x (s)</t>
  </si>
  <si>
    <t>STAROST</t>
  </si>
  <si>
    <t>Calf_circumference</t>
  </si>
  <si>
    <t>SMI</t>
  </si>
  <si>
    <t>SAR_97</t>
  </si>
  <si>
    <t>SAR_95</t>
  </si>
  <si>
    <t>SAR_90</t>
  </si>
  <si>
    <t>SAR_87</t>
  </si>
  <si>
    <t>SAR_86</t>
  </si>
  <si>
    <t>SAR_85</t>
  </si>
  <si>
    <t>SAR_82</t>
  </si>
  <si>
    <t>SAR_80</t>
  </si>
  <si>
    <t>SAR_79</t>
  </si>
  <si>
    <t>SAR_297</t>
  </si>
  <si>
    <t>SAR_296</t>
  </si>
  <si>
    <t>SAR_295</t>
  </si>
  <si>
    <t>SAR_291</t>
  </si>
  <si>
    <t>SAR_290</t>
  </si>
  <si>
    <t>SAR_288</t>
  </si>
  <si>
    <t>SAR_277</t>
  </si>
  <si>
    <t>SAR_274</t>
  </si>
  <si>
    <t>SAR_261</t>
  </si>
  <si>
    <t>SAR_257</t>
  </si>
  <si>
    <t>SAR_256</t>
  </si>
  <si>
    <t>SAR_255</t>
  </si>
  <si>
    <t>SAR_250</t>
  </si>
  <si>
    <t>SAR_249</t>
  </si>
  <si>
    <t>SAR_248</t>
  </si>
  <si>
    <t>SAR_247</t>
  </si>
  <si>
    <t>SAR_246</t>
  </si>
  <si>
    <t>SAR_244</t>
  </si>
  <si>
    <t>SAR_241</t>
  </si>
  <si>
    <t>SAR_232</t>
  </si>
  <si>
    <t>SAR_228</t>
  </si>
  <si>
    <t>SAR_227</t>
  </si>
  <si>
    <t>SAR_218</t>
  </si>
  <si>
    <t>SAR_215</t>
  </si>
  <si>
    <t>SAR_213</t>
  </si>
  <si>
    <t>SAR_207</t>
  </si>
  <si>
    <t>SAR_206</t>
  </si>
  <si>
    <t>SAR_197</t>
  </si>
  <si>
    <t>SAR_196</t>
  </si>
  <si>
    <t>SAR_194</t>
  </si>
  <si>
    <t>SAR_191</t>
  </si>
  <si>
    <t>SAR_186</t>
  </si>
  <si>
    <t>SAR_175</t>
  </si>
  <si>
    <t>SAR_173</t>
  </si>
  <si>
    <t>SAR_172</t>
  </si>
  <si>
    <t>SAR_166</t>
  </si>
  <si>
    <t>SAR_165</t>
  </si>
  <si>
    <t>SAR_162</t>
  </si>
  <si>
    <t>SAR_159</t>
  </si>
  <si>
    <t>SAR_154</t>
  </si>
  <si>
    <t>SAR_148</t>
  </si>
  <si>
    <t>SAR_145</t>
  </si>
  <si>
    <t>SAR_142</t>
  </si>
  <si>
    <t>SAR_139</t>
  </si>
  <si>
    <t>SAR_138</t>
  </si>
  <si>
    <t>SAR_135</t>
  </si>
  <si>
    <t>SAR_129</t>
  </si>
  <si>
    <t>SAR_126</t>
  </si>
  <si>
    <t>SAR_122</t>
  </si>
  <si>
    <t>SAR_119</t>
  </si>
  <si>
    <t>SAR_118</t>
  </si>
  <si>
    <t>SAR_117</t>
  </si>
  <si>
    <t>SAR_116</t>
  </si>
  <si>
    <t>SAR_115</t>
  </si>
  <si>
    <t>SAR_114</t>
  </si>
  <si>
    <t>SAR_113</t>
  </si>
  <si>
    <t>SAR_111</t>
  </si>
  <si>
    <t>SAR_110</t>
  </si>
  <si>
    <t>SAR_109</t>
  </si>
  <si>
    <t>SAR_106</t>
  </si>
  <si>
    <t>SAR_105</t>
  </si>
  <si>
    <t>SAR_103</t>
  </si>
  <si>
    <t>SAR_101</t>
  </si>
  <si>
    <t>SAR_100</t>
  </si>
  <si>
    <t>SAR_132</t>
  </si>
  <si>
    <t>SAR_381</t>
  </si>
  <si>
    <t>SAR_378</t>
  </si>
  <si>
    <t>SAR_377</t>
  </si>
  <si>
    <t>SAR_376</t>
  </si>
  <si>
    <t>SAR_375</t>
  </si>
  <si>
    <t>SAR_367</t>
  </si>
  <si>
    <t>SAR_366</t>
  </si>
  <si>
    <t>SAR_359</t>
  </si>
  <si>
    <t>SAR_358</t>
  </si>
  <si>
    <t>SAR_357</t>
  </si>
  <si>
    <t>SAR_355</t>
  </si>
  <si>
    <t>SAR_353</t>
  </si>
  <si>
    <t>SAR_348</t>
  </si>
  <si>
    <t>SAR_344</t>
  </si>
  <si>
    <t>SAR_343</t>
  </si>
  <si>
    <t>SAR_342</t>
  </si>
  <si>
    <t>SAR_341</t>
  </si>
  <si>
    <t>SAR_339</t>
  </si>
  <si>
    <t>SAR_337</t>
  </si>
  <si>
    <t>SAR_335</t>
  </si>
  <si>
    <t>SAR_334</t>
  </si>
  <si>
    <t>SAR_333</t>
  </si>
  <si>
    <t>SAR_318</t>
  </si>
  <si>
    <t>SAR_313</t>
  </si>
  <si>
    <t>SAR_312</t>
  </si>
  <si>
    <t>SAR_311</t>
  </si>
  <si>
    <t>SAR_310</t>
  </si>
  <si>
    <t>SAR_308</t>
  </si>
  <si>
    <t>SAR_305</t>
  </si>
  <si>
    <t>SAR_300</t>
  </si>
  <si>
    <t>SAR_298</t>
  </si>
  <si>
    <t>SAR_368</t>
  </si>
  <si>
    <t>SAR_498</t>
  </si>
  <si>
    <t>SAR_495</t>
  </si>
  <si>
    <t>SAR_485</t>
  </si>
  <si>
    <t>SAR_481</t>
  </si>
  <si>
    <t>SAR_474</t>
  </si>
  <si>
    <t>SAR_473</t>
  </si>
  <si>
    <t>SAR_471</t>
  </si>
  <si>
    <t>SAR_470</t>
  </si>
  <si>
    <t>SAR_466</t>
  </si>
  <si>
    <t>SAR_465</t>
  </si>
  <si>
    <t>SAR_464</t>
  </si>
  <si>
    <t>SAR_462</t>
  </si>
  <si>
    <t>SAR_461</t>
  </si>
  <si>
    <t>SAR_460</t>
  </si>
  <si>
    <t>SAR_458</t>
  </si>
  <si>
    <t>SAR_457</t>
  </si>
  <si>
    <t>SAR_456</t>
  </si>
  <si>
    <t>SAR_455</t>
  </si>
  <si>
    <t>SAR_451</t>
  </si>
  <si>
    <t>SAR_440</t>
  </si>
  <si>
    <t>SAR_439</t>
  </si>
  <si>
    <t>SAR_434</t>
  </si>
  <si>
    <t>SAR_433</t>
  </si>
  <si>
    <t>SAR_429</t>
  </si>
  <si>
    <t>SAR_426</t>
  </si>
  <si>
    <t>SAR_424</t>
  </si>
  <si>
    <t>SAR_423</t>
  </si>
  <si>
    <t>SAR_417</t>
  </si>
  <si>
    <t>SAR_413</t>
  </si>
  <si>
    <t>SAR_411</t>
  </si>
  <si>
    <t>SAR_410</t>
  </si>
  <si>
    <t>SAR_406</t>
  </si>
  <si>
    <t>SAR_402</t>
  </si>
  <si>
    <t>SAR_401</t>
  </si>
  <si>
    <t>SAR_400</t>
  </si>
  <si>
    <t>SAR_399</t>
  </si>
  <si>
    <t>SAR_398</t>
  </si>
  <si>
    <t>SAR_397</t>
  </si>
  <si>
    <t>SAR_396</t>
  </si>
  <si>
    <t>SAR_394</t>
  </si>
  <si>
    <t>SAR_393</t>
  </si>
  <si>
    <t>SAR_392</t>
  </si>
  <si>
    <t>SAR_391</t>
  </si>
  <si>
    <t>SAR_389</t>
  </si>
  <si>
    <t>SAR_387</t>
  </si>
  <si>
    <t>SAR_386</t>
  </si>
  <si>
    <t>SAR_385</t>
  </si>
  <si>
    <t>SAR_550</t>
  </si>
  <si>
    <t>SAR_552</t>
  </si>
  <si>
    <t>SAR_558</t>
  </si>
  <si>
    <t>SAR_559</t>
  </si>
  <si>
    <t>SAR_560</t>
  </si>
  <si>
    <t>SAR_561</t>
  </si>
  <si>
    <t>SAR_562</t>
  </si>
  <si>
    <t>SAR_565</t>
  </si>
  <si>
    <t>SAR_566</t>
  </si>
  <si>
    <t>SAR_568</t>
  </si>
  <si>
    <t>SAR_573</t>
  </si>
  <si>
    <t>SAR_575</t>
  </si>
  <si>
    <t>SAR_576</t>
  </si>
  <si>
    <t>SAR_577</t>
  </si>
  <si>
    <t>SAR_578</t>
  </si>
  <si>
    <t>SAR_499</t>
  </si>
  <si>
    <t>SAR_500</t>
  </si>
  <si>
    <t>SAR_505</t>
  </si>
  <si>
    <t>SAR_508</t>
  </si>
  <si>
    <t>SAR_509</t>
  </si>
  <si>
    <t>SAR_514</t>
  </si>
  <si>
    <t>SAR_516</t>
  </si>
  <si>
    <t>SAR_517</t>
  </si>
  <si>
    <t>SAR_520</t>
  </si>
  <si>
    <t>SAR_521</t>
  </si>
  <si>
    <t>SAR_523</t>
  </si>
  <si>
    <t>SAR_527</t>
  </si>
  <si>
    <t>SAR_529</t>
  </si>
  <si>
    <t>SAR_530</t>
  </si>
  <si>
    <t>SAR_543</t>
  </si>
  <si>
    <t>SAR_549</t>
  </si>
  <si>
    <t>SAR_121</t>
  </si>
  <si>
    <t>SAR_580</t>
  </si>
  <si>
    <t>SAR_579</t>
  </si>
  <si>
    <t>SAR_192</t>
  </si>
  <si>
    <t>SAR_183</t>
  </si>
  <si>
    <t>SAR_164</t>
  </si>
  <si>
    <t>SAR_163</t>
  </si>
  <si>
    <t>SAR_158</t>
  </si>
  <si>
    <t>SAR_156</t>
  </si>
  <si>
    <t>SAR_153</t>
  </si>
  <si>
    <t>SAR_141</t>
  </si>
  <si>
    <t>SAR_140</t>
  </si>
  <si>
    <t>SAR_134</t>
  </si>
  <si>
    <t>SAR_131</t>
  </si>
  <si>
    <t>SAR_125</t>
  </si>
  <si>
    <t>SAR_124</t>
  </si>
  <si>
    <t>SAR_123</t>
  </si>
  <si>
    <t>SAR_133</t>
  </si>
  <si>
    <t>SAR_205</t>
  </si>
  <si>
    <t>SAR_221</t>
  </si>
  <si>
    <t>SAR_226</t>
  </si>
  <si>
    <t>SAR_260</t>
  </si>
  <si>
    <t>SAR_273</t>
  </si>
  <si>
    <t>SAR_583</t>
  </si>
  <si>
    <t>SAR_584</t>
  </si>
  <si>
    <t>SAR_587</t>
  </si>
  <si>
    <t>SAR_591</t>
  </si>
  <si>
    <t>SAR_592</t>
  </si>
  <si>
    <t>SAR_596</t>
  </si>
  <si>
    <t>SAR_597</t>
  </si>
  <si>
    <t>SAR_599</t>
  </si>
  <si>
    <t>SAR_600</t>
  </si>
  <si>
    <t>SAR_601</t>
  </si>
  <si>
    <t>SAR_602</t>
  </si>
  <si>
    <t>SAR_603</t>
  </si>
  <si>
    <t>SAR_598</t>
  </si>
  <si>
    <t>SAR_604</t>
  </si>
  <si>
    <t>SAR_605</t>
  </si>
  <si>
    <t>SAR_606</t>
  </si>
  <si>
    <t>SAR_607</t>
  </si>
  <si>
    <t>SAR_616</t>
  </si>
  <si>
    <t>SAR_618</t>
  </si>
  <si>
    <t>SAR_620</t>
  </si>
  <si>
    <t>SAR_627</t>
  </si>
  <si>
    <t>SAR_629</t>
  </si>
  <si>
    <t>SAR_630</t>
  </si>
  <si>
    <t>SAR_631</t>
  </si>
  <si>
    <t>SAR_634</t>
  </si>
  <si>
    <t>SAR_635</t>
  </si>
  <si>
    <t>SAR_636</t>
  </si>
  <si>
    <t>SAR_638</t>
  </si>
  <si>
    <t>SAR_639</t>
  </si>
  <si>
    <t>SAR_640</t>
  </si>
  <si>
    <t>SAR_641</t>
  </si>
  <si>
    <t>SAR_645</t>
  </si>
  <si>
    <t>SAR_644</t>
  </si>
  <si>
    <t>SAR_643</t>
  </si>
  <si>
    <t>SAR_374</t>
  </si>
  <si>
    <t>SAR_373</t>
  </si>
  <si>
    <t>SAR_371</t>
  </si>
  <si>
    <t>SAR_365</t>
  </si>
  <si>
    <t>SAR_360</t>
  </si>
  <si>
    <t>SAR_346</t>
  </si>
  <si>
    <t>SAR_340</t>
  </si>
  <si>
    <t>SAR_338</t>
  </si>
  <si>
    <t>SAR_332</t>
  </si>
  <si>
    <t>SAR_328</t>
  </si>
  <si>
    <t>SAR_327</t>
  </si>
  <si>
    <t>SAR_319</t>
  </si>
  <si>
    <t>SAR_316</t>
  </si>
  <si>
    <t>SAR_306</t>
  </si>
  <si>
    <t>SAR_304</t>
  </si>
  <si>
    <t>SAR_301</t>
  </si>
  <si>
    <t>SAR_415</t>
  </si>
  <si>
    <t>SAR_435</t>
  </si>
  <si>
    <t>SAR_436</t>
  </si>
  <si>
    <t>SAR_443</t>
  </si>
  <si>
    <t>SAR_448</t>
  </si>
  <si>
    <t>SAR_449</t>
  </si>
  <si>
    <t>SAR_450</t>
  </si>
  <si>
    <t>SAR_475</t>
  </si>
  <si>
    <t>SAR_483</t>
  </si>
  <si>
    <t>SAR_494</t>
  </si>
  <si>
    <t>SAR_646</t>
  </si>
  <si>
    <t>SAR_647</t>
  </si>
  <si>
    <t>SAR_649</t>
  </si>
  <si>
    <t>SAR_650</t>
  </si>
  <si>
    <t>SAR_651</t>
  </si>
  <si>
    <t>SAR_654</t>
  </si>
  <si>
    <t>SAR_655</t>
  </si>
  <si>
    <t>SAR_656</t>
  </si>
  <si>
    <t>SAR_708</t>
  </si>
  <si>
    <t>SAR_705</t>
  </si>
  <si>
    <t>SAR_698</t>
  </si>
  <si>
    <t>SAR_697</t>
  </si>
  <si>
    <t>SAR_696</t>
  </si>
  <si>
    <t>SAR_695</t>
  </si>
  <si>
    <t>SAR_694</t>
  </si>
  <si>
    <t>SAR_693</t>
  </si>
  <si>
    <t>SAR_690</t>
  </si>
  <si>
    <t>SAR_688</t>
  </si>
  <si>
    <t>SAR_686</t>
  </si>
  <si>
    <t>SAR_685</t>
  </si>
  <si>
    <t>SAR_676</t>
  </si>
  <si>
    <t>SAR_675</t>
  </si>
  <si>
    <t>SAR_673</t>
  </si>
  <si>
    <t>SAR_670</t>
  </si>
  <si>
    <t>SAR_666</t>
  </si>
  <si>
    <t>SAR_665</t>
  </si>
  <si>
    <t>SAR_661</t>
  </si>
  <si>
    <t>SAR_660</t>
  </si>
  <si>
    <t>SAR_659</t>
  </si>
  <si>
    <t>SAR_658</t>
  </si>
  <si>
    <t>SAR_770</t>
  </si>
  <si>
    <t>SAR_769</t>
  </si>
  <si>
    <t>SAR_771</t>
  </si>
  <si>
    <t>SAR_759</t>
  </si>
  <si>
    <t>SAR_757</t>
  </si>
  <si>
    <t>SAR_755</t>
  </si>
  <si>
    <t>SAR_754</t>
  </si>
  <si>
    <t>SAR_753</t>
  </si>
  <si>
    <t>SAR_748</t>
  </si>
  <si>
    <t>SAR_747</t>
  </si>
  <si>
    <t>SAR_744</t>
  </si>
  <si>
    <t>SAR_741</t>
  </si>
  <si>
    <t>SAR_740</t>
  </si>
  <si>
    <t>SAR_739</t>
  </si>
  <si>
    <t>SAR_738</t>
  </si>
  <si>
    <t>SAR_734</t>
  </si>
  <si>
    <t>SAR_730</t>
  </si>
  <si>
    <t>SAR_728</t>
  </si>
  <si>
    <t>SAR_727</t>
  </si>
  <si>
    <t>SAR_726</t>
  </si>
  <si>
    <t>SAR_725</t>
  </si>
  <si>
    <t>SAR_723</t>
  </si>
  <si>
    <t>SAR_722</t>
  </si>
  <si>
    <t>SAR_721</t>
  </si>
  <si>
    <t>SAR_720</t>
  </si>
  <si>
    <t>SAR_719</t>
  </si>
  <si>
    <t>SAR_715</t>
  </si>
  <si>
    <t>SAR_714</t>
  </si>
  <si>
    <t>SAR_716</t>
  </si>
  <si>
    <t>SAR_668</t>
  </si>
  <si>
    <t>SAR_773</t>
  </si>
  <si>
    <t>SAR_774</t>
  </si>
  <si>
    <t>SAR_775</t>
  </si>
  <si>
    <t>SAR_777</t>
  </si>
  <si>
    <t>SAR_778</t>
  </si>
  <si>
    <t>SAR_779</t>
  </si>
  <si>
    <t>SAR_780</t>
  </si>
  <si>
    <t>SAR_781</t>
  </si>
  <si>
    <t>SAR_783</t>
  </si>
  <si>
    <t>SAR_785</t>
  </si>
  <si>
    <t>SAR_786</t>
  </si>
  <si>
    <t>SAR_789</t>
  </si>
  <si>
    <t>SAR_791</t>
  </si>
  <si>
    <t>SAR_794</t>
  </si>
  <si>
    <t>SAR_795</t>
  </si>
  <si>
    <t>SAR_797</t>
  </si>
  <si>
    <t>SAR_798</t>
  </si>
  <si>
    <t>SAR_802</t>
  </si>
  <si>
    <t>SAR_803</t>
  </si>
  <si>
    <t>SAR_808</t>
  </si>
  <si>
    <t>SAR_810</t>
  </si>
  <si>
    <t>SAR_814</t>
  </si>
  <si>
    <t>SAR_817</t>
  </si>
  <si>
    <t>SAR_818</t>
  </si>
  <si>
    <t>SAR_819</t>
  </si>
  <si>
    <t>SAR_820</t>
  </si>
  <si>
    <t>SAR_821</t>
  </si>
  <si>
    <t>SAR_822</t>
  </si>
  <si>
    <t>SAR_823</t>
  </si>
  <si>
    <t>SAR_824</t>
  </si>
  <si>
    <t>SAR_825</t>
  </si>
  <si>
    <t>SAR_826</t>
  </si>
  <si>
    <t>SAR_827</t>
  </si>
  <si>
    <t>SAR_828</t>
  </si>
  <si>
    <t>SAR_829</t>
  </si>
  <si>
    <t>SAR_830</t>
  </si>
  <si>
    <t>SAR_831</t>
  </si>
  <si>
    <t>SAR_832</t>
  </si>
  <si>
    <t>SAR_833</t>
  </si>
  <si>
    <t>SAR_834</t>
  </si>
  <si>
    <t>SAR_835</t>
  </si>
  <si>
    <t>SAR_836</t>
  </si>
  <si>
    <t>SAR_837</t>
  </si>
  <si>
    <t>SAR_838</t>
  </si>
  <si>
    <t>SAR_839</t>
  </si>
  <si>
    <t>SAR_840</t>
  </si>
  <si>
    <t>SAR_841</t>
  </si>
  <si>
    <t>SAR_842</t>
  </si>
  <si>
    <t>SAR_843</t>
  </si>
  <si>
    <t>popravljena masa (1,0504*x+2,5891)</t>
  </si>
  <si>
    <t>SAR_865</t>
  </si>
  <si>
    <t>SAR_864</t>
  </si>
  <si>
    <t>SAR_863</t>
  </si>
  <si>
    <t>SAR_862</t>
  </si>
  <si>
    <t>SAR_861</t>
  </si>
  <si>
    <t>SAR_860</t>
  </si>
  <si>
    <t>SAR_859</t>
  </si>
  <si>
    <t>SAR_858</t>
  </si>
  <si>
    <t>SAR_857</t>
  </si>
  <si>
    <t>SAR_856</t>
  </si>
  <si>
    <t>SAR_855</t>
  </si>
  <si>
    <t>SAR_854</t>
  </si>
  <si>
    <t>SAR_853</t>
  </si>
  <si>
    <t>SAR_852</t>
  </si>
  <si>
    <t>SAR_851</t>
  </si>
  <si>
    <t>SAR_850</t>
  </si>
  <si>
    <t>SAR_849</t>
  </si>
  <si>
    <t>SAR_848</t>
  </si>
  <si>
    <t>SAR_847</t>
  </si>
  <si>
    <t>SAR_846</t>
  </si>
  <si>
    <t>SAR_845</t>
  </si>
  <si>
    <t>SAR_844</t>
  </si>
  <si>
    <t>SAR_898</t>
  </si>
  <si>
    <t>SAR_897</t>
  </si>
  <si>
    <t>SAR_896</t>
  </si>
  <si>
    <t>SAR_895</t>
  </si>
  <si>
    <t>SAR_894</t>
  </si>
  <si>
    <t>SAR_889</t>
  </si>
  <si>
    <t>SAR_885</t>
  </si>
  <si>
    <t>SAR_884</t>
  </si>
  <si>
    <t>SAR_883</t>
  </si>
  <si>
    <t>SAR_880</t>
  </si>
  <si>
    <t>SAR_879</t>
  </si>
  <si>
    <t>SAR_874</t>
  </si>
  <si>
    <t>SAR_873</t>
  </si>
  <si>
    <t>SAR_872</t>
  </si>
  <si>
    <t>SAR_866</t>
  </si>
  <si>
    <t>SAR_913</t>
  </si>
  <si>
    <t>SAR_912</t>
  </si>
  <si>
    <t>SAR_911</t>
  </si>
  <si>
    <t>SAR_764</t>
  </si>
  <si>
    <t>SAR_758</t>
  </si>
  <si>
    <t>SAR_752</t>
  </si>
  <si>
    <t>SAR_750</t>
  </si>
  <si>
    <t>SAR_745</t>
  </si>
  <si>
    <t>SAR_736</t>
  </si>
  <si>
    <t>SAR_735</t>
  </si>
  <si>
    <t>SAR_731</t>
  </si>
  <si>
    <t>SAR_910</t>
  </si>
  <si>
    <t>SAR_909</t>
  </si>
  <si>
    <t>SAR_908</t>
  </si>
  <si>
    <t>SAR_907</t>
  </si>
  <si>
    <t>SAR_906</t>
  </si>
  <si>
    <t>SAR_902</t>
  </si>
  <si>
    <t>SAR_900</t>
  </si>
  <si>
    <t>SAR_899</t>
  </si>
  <si>
    <t>SAR_709</t>
  </si>
  <si>
    <t>SAR_706</t>
  </si>
  <si>
    <t>SAR_700</t>
  </si>
  <si>
    <t>SAR_699</t>
  </si>
  <si>
    <t>SAR_687</t>
  </si>
  <si>
    <t>SAR_678</t>
  </si>
  <si>
    <t>SAR_671</t>
  </si>
  <si>
    <t>SAR_663</t>
  </si>
  <si>
    <t>SAR_792</t>
  </si>
  <si>
    <t>SAR_915</t>
  </si>
  <si>
    <t>SAR_916</t>
  </si>
  <si>
    <t>SAR_917</t>
  </si>
  <si>
    <t>SAR_921</t>
  </si>
  <si>
    <t>SAR_928</t>
  </si>
  <si>
    <t>SAR_929</t>
  </si>
  <si>
    <t>SAR_930</t>
  </si>
  <si>
    <t>SAR_932</t>
  </si>
  <si>
    <t>SAR_933</t>
  </si>
  <si>
    <t>SAR_934</t>
  </si>
  <si>
    <t>SAR_940</t>
  </si>
  <si>
    <t>SAR_945</t>
  </si>
  <si>
    <t>SAR_948</t>
  </si>
  <si>
    <t>SAR_949</t>
  </si>
  <si>
    <t>SAR_951</t>
  </si>
  <si>
    <t>SAR_952</t>
  </si>
  <si>
    <t>SAR_953</t>
  </si>
  <si>
    <t>SAR_954</t>
  </si>
  <si>
    <t>SAR_956</t>
  </si>
  <si>
    <t>SAR_957</t>
  </si>
  <si>
    <t>SAR_958</t>
  </si>
  <si>
    <t>SAR_961</t>
  </si>
  <si>
    <t>SAR_999</t>
  </si>
  <si>
    <t>SAR_998</t>
  </si>
  <si>
    <t>SAR_992</t>
  </si>
  <si>
    <t>SAR_991</t>
  </si>
  <si>
    <t>SAR_985</t>
  </si>
  <si>
    <t>SAR_984</t>
  </si>
  <si>
    <t>SAR_980</t>
  </si>
  <si>
    <t>SAR_979</t>
  </si>
  <si>
    <t>SAR_977</t>
  </si>
  <si>
    <t>SAR_974</t>
  </si>
  <si>
    <t>SAR_972</t>
  </si>
  <si>
    <t>SAR_971</t>
  </si>
  <si>
    <t>SAR_969</t>
  </si>
  <si>
    <t>SAR_968</t>
  </si>
  <si>
    <t>SAR_967</t>
  </si>
  <si>
    <t>SAR_964</t>
  </si>
  <si>
    <t>SAR_963</t>
  </si>
  <si>
    <t>SAR_1003</t>
  </si>
  <si>
    <t>SAR_1007</t>
  </si>
  <si>
    <t>SAR_1000</t>
  </si>
  <si>
    <t>SAR_1002</t>
  </si>
  <si>
    <t>SAR_1006</t>
  </si>
  <si>
    <t>SAR_1009</t>
  </si>
  <si>
    <t>SAR_1008</t>
  </si>
  <si>
    <t>SAR_1039</t>
  </si>
  <si>
    <t>SAR_1040</t>
  </si>
  <si>
    <t>SAR_1041</t>
  </si>
  <si>
    <t>SAR_1043</t>
  </si>
  <si>
    <t>SAR_1044</t>
  </si>
  <si>
    <t>SAR_1045</t>
  </si>
  <si>
    <t>SAR_1046</t>
  </si>
  <si>
    <t>SAR_1047</t>
  </si>
  <si>
    <t>SAR_1048</t>
  </si>
  <si>
    <t>SAR_1049</t>
  </si>
  <si>
    <t>SAR_1050</t>
  </si>
  <si>
    <t>SAR_1051</t>
  </si>
  <si>
    <t>SAR_1052</t>
  </si>
  <si>
    <t>SAR_1053</t>
  </si>
  <si>
    <t>SAR_1054</t>
  </si>
  <si>
    <t>SAR_1055</t>
  </si>
  <si>
    <t>SAR_1056</t>
  </si>
  <si>
    <t>SAR_1057</t>
  </si>
  <si>
    <t>SAR_1058</t>
  </si>
  <si>
    <t>SAR_1059</t>
  </si>
  <si>
    <t>SAR_1060</t>
  </si>
  <si>
    <t>SAR_1061</t>
  </si>
  <si>
    <t>SAR_1062</t>
  </si>
  <si>
    <t>SAR_1063</t>
  </si>
  <si>
    <t>SAR_1064</t>
  </si>
  <si>
    <t>SAR_1065</t>
  </si>
  <si>
    <t>SAR_1066</t>
  </si>
  <si>
    <t>SAR_1067</t>
  </si>
  <si>
    <t>SAR_1068</t>
  </si>
  <si>
    <t>SAR_1069</t>
  </si>
  <si>
    <t>SAR_1070</t>
  </si>
  <si>
    <t>SAR_1071</t>
  </si>
  <si>
    <t>SAR_1072</t>
  </si>
  <si>
    <t>SAR_1073</t>
  </si>
  <si>
    <t>SAR_1074</t>
  </si>
  <si>
    <t>SAR_1075</t>
  </si>
  <si>
    <t>SAR_1076</t>
  </si>
  <si>
    <t>SAR_1077</t>
  </si>
  <si>
    <t>SAR_1078</t>
  </si>
  <si>
    <t>SAR_1079</t>
  </si>
  <si>
    <t>SAR_1080</t>
  </si>
  <si>
    <t>SAR_1081</t>
  </si>
  <si>
    <t>SAR_1082</t>
  </si>
  <si>
    <t>SAR_1083</t>
  </si>
  <si>
    <t>SAR_1084</t>
  </si>
  <si>
    <t>SAR_1085</t>
  </si>
  <si>
    <t>SAR_1086</t>
  </si>
  <si>
    <t>SAR_1088</t>
  </si>
  <si>
    <t>SAR_1089</t>
  </si>
  <si>
    <t>SAR_1090</t>
  </si>
  <si>
    <t>SAR_1091</t>
  </si>
  <si>
    <t>SAR_1092</t>
  </si>
  <si>
    <t>SAR_1093</t>
  </si>
  <si>
    <t>SAR_1094</t>
  </si>
  <si>
    <t>SAR_1095</t>
  </si>
  <si>
    <t>SAR_1096</t>
  </si>
  <si>
    <t>SAR_962</t>
  </si>
  <si>
    <t>SAR_966</t>
  </si>
  <si>
    <t>SAR_1001</t>
  </si>
  <si>
    <t>SAR_1004</t>
  </si>
  <si>
    <t>SAR_1013</t>
  </si>
  <si>
    <t>SAR_1014</t>
  </si>
  <si>
    <t>SAR_1015</t>
  </si>
  <si>
    <t>SAR_1016</t>
  </si>
  <si>
    <t>SAR_1018</t>
  </si>
  <si>
    <t>SAR_1019</t>
  </si>
  <si>
    <t>SAR_1023</t>
  </si>
  <si>
    <t>SAR_1024</t>
  </si>
  <si>
    <t>SAR_1030</t>
  </si>
  <si>
    <t>SAR_1031</t>
  </si>
  <si>
    <t>SAR_1032</t>
  </si>
  <si>
    <t>SAR_1033</t>
  </si>
  <si>
    <t>SAR_1035</t>
  </si>
  <si>
    <t>SAR_1037</t>
  </si>
  <si>
    <t>SAR_1103</t>
  </si>
  <si>
    <t>SAR_1099</t>
  </si>
  <si>
    <t>SAR_970</t>
  </si>
  <si>
    <t>SAR_995</t>
  </si>
  <si>
    <t>SAR_1027</t>
  </si>
  <si>
    <t>SAR_1028</t>
  </si>
  <si>
    <t>SAR_1034</t>
  </si>
  <si>
    <t>SAR_1097</t>
  </si>
  <si>
    <t>SAR_1100</t>
  </si>
  <si>
    <t>SAR_1101</t>
  </si>
  <si>
    <t>SAR_1105</t>
  </si>
  <si>
    <t>SAR_1106</t>
  </si>
  <si>
    <t>SAR_1107</t>
  </si>
  <si>
    <t>SAR_1108</t>
  </si>
  <si>
    <t>SAR_1110</t>
  </si>
  <si>
    <t>SAR_1111</t>
  </si>
  <si>
    <t>SAR_1112</t>
  </si>
  <si>
    <t>SAR_1113</t>
  </si>
  <si>
    <t>SAR_1114</t>
  </si>
  <si>
    <t>SAR_1115</t>
  </si>
  <si>
    <t>SAR_1127</t>
  </si>
  <si>
    <t>SAR_1128</t>
  </si>
  <si>
    <t>SAR_1130</t>
  </si>
  <si>
    <t>SAR_1131</t>
  </si>
  <si>
    <t>SAR_1132</t>
  </si>
  <si>
    <t>SAR_1036</t>
  </si>
  <si>
    <t>SAR_1129</t>
  </si>
  <si>
    <t>SAR_1116</t>
  </si>
  <si>
    <t>SAR_1117</t>
  </si>
  <si>
    <t>SAR_1118</t>
  </si>
  <si>
    <t>SAR_1119</t>
  </si>
  <si>
    <t>SAR_1120</t>
  </si>
  <si>
    <t>SAR_1121</t>
  </si>
  <si>
    <t>SAR_1122</t>
  </si>
  <si>
    <t>SAR_1123</t>
  </si>
  <si>
    <t>SAR_1124</t>
  </si>
  <si>
    <t>SAR_1125</t>
  </si>
  <si>
    <t>SAR_1137</t>
  </si>
  <si>
    <t>SAR_1138</t>
  </si>
  <si>
    <t>SAR_1141</t>
  </si>
  <si>
    <t>SAR_1144</t>
  </si>
  <si>
    <t>SAR_1146</t>
  </si>
  <si>
    <t>SAR_1149</t>
  </si>
  <si>
    <t>SAR_1154</t>
  </si>
  <si>
    <t>SAR_1156</t>
  </si>
  <si>
    <t>SAR_1157</t>
  </si>
  <si>
    <t>SAR_1159</t>
  </si>
  <si>
    <t>SAR_1160</t>
  </si>
  <si>
    <t>SAR_1161</t>
  </si>
  <si>
    <t>SAR_1163</t>
  </si>
  <si>
    <t>SAR_1164</t>
  </si>
  <si>
    <t>SAR_1165</t>
  </si>
  <si>
    <t>SAR_1166</t>
  </si>
  <si>
    <t>SAR_1167</t>
  </si>
  <si>
    <t>SAR_1168</t>
  </si>
  <si>
    <t>SAR_1169</t>
  </si>
  <si>
    <t>SAR_1170</t>
  </si>
  <si>
    <t>SAR_1172</t>
  </si>
  <si>
    <t>SAR_1173</t>
  </si>
  <si>
    <t>SAR_1174</t>
  </si>
  <si>
    <t>SAR_1175</t>
  </si>
  <si>
    <t>SAR_1176</t>
  </si>
  <si>
    <t>SAR_1177</t>
  </si>
  <si>
    <t>SAR_1178</t>
  </si>
  <si>
    <t>SAR_1179</t>
  </si>
  <si>
    <t>SAR_1180</t>
  </si>
  <si>
    <t>SAR_1181</t>
  </si>
  <si>
    <t>SAR_1182</t>
  </si>
  <si>
    <t>SAR_1183</t>
  </si>
  <si>
    <t>SAR_1184</t>
  </si>
  <si>
    <t>156,5</t>
  </si>
  <si>
    <t>149,5</t>
  </si>
  <si>
    <t>162,5</t>
  </si>
  <si>
    <t>163,5</t>
  </si>
  <si>
    <t>168,5</t>
  </si>
  <si>
    <t>150,5</t>
  </si>
  <si>
    <t>150, 15</t>
  </si>
  <si>
    <t>ASM_ht2</t>
  </si>
  <si>
    <t>SDOC</t>
  </si>
  <si>
    <t>SARCalF_score</t>
  </si>
  <si>
    <t>SARCF_score</t>
  </si>
  <si>
    <t>EWGSOP2_SARCF</t>
  </si>
  <si>
    <t>EWGSOP2_SARCalF</t>
  </si>
  <si>
    <t xml:space="preserve"> </t>
  </si>
  <si>
    <t>620.5</t>
  </si>
  <si>
    <t>53.7</t>
  </si>
  <si>
    <t>EWGSOP2_no_SARCF</t>
  </si>
  <si>
    <t>EWGSOP_4_groups</t>
  </si>
  <si>
    <t>EWGSOP_2_groups</t>
  </si>
  <si>
    <t>Sex</t>
  </si>
  <si>
    <t>Age</t>
  </si>
  <si>
    <t>BMI</t>
  </si>
  <si>
    <t>Code</t>
  </si>
  <si>
    <t>F</t>
  </si>
  <si>
    <t>Body height (cm)</t>
  </si>
  <si>
    <t>Body mass (kg)</t>
  </si>
  <si>
    <t>5STS (s)</t>
  </si>
  <si>
    <t>TUG (s)</t>
  </si>
  <si>
    <t>HGS (kg)</t>
  </si>
  <si>
    <t>Gait speed (m/s)</t>
  </si>
  <si>
    <t>Calf circumference (cm)</t>
  </si>
  <si>
    <t>BF_Td (ms)</t>
  </si>
  <si>
    <t>BF_Tc (ms)</t>
  </si>
  <si>
    <t>BF_Dm (mm)</t>
  </si>
  <si>
    <t>GM_Td (ms)</t>
  </si>
  <si>
    <t>GM_Tc (ms)</t>
  </si>
  <si>
    <t>GM_Dm (mm)</t>
  </si>
  <si>
    <t>VL_Td (ms)</t>
  </si>
  <si>
    <t>VL_Tc (ms)</t>
  </si>
  <si>
    <t>VL_Dm (mm)</t>
  </si>
  <si>
    <t>TMT-A (s)</t>
  </si>
  <si>
    <t>TMT-B (s)</t>
  </si>
  <si>
    <t>Rz (ohm)</t>
  </si>
  <si>
    <t>Xc (ohm)</t>
  </si>
  <si>
    <t>SMI (kg/m2)</t>
  </si>
  <si>
    <t>ASMM (kg)</t>
  </si>
  <si>
    <t>ASM/ht2 (kg/m2)</t>
  </si>
  <si>
    <t>SED (min/day)</t>
  </si>
  <si>
    <t>VPA daily tasks (min/week)</t>
  </si>
  <si>
    <t xml:space="preserve">MPA daily tasks (min/week) </t>
  </si>
  <si>
    <t xml:space="preserve">VPA recreational activities (min/week) </t>
  </si>
  <si>
    <t xml:space="preserve">MPA recreational activities (min/week)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</si>
</sst>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indexed="8"/>
      <name val="Helvetica Neue"/>
    </font>
    <font>
      <sz val="12"/>
      <color indexed="8"/>
      <name val="Helvetica Neue"/>
      <family val="2"/>
    </font>
    <font>
      <sz val="11"/>
      <color indexed="8"/>
      <name val="Helvetica"/>
      <family val="2"/>
    </font>
    <font>
      <sz val="12"/>
      <color indexed="8"/>
      <name val="Helvetica"/>
      <family val="2"/>
    </font>
    <font>
      <b/>
      <sz val="12"/>
      <color indexed="8"/>
      <name val="Helvetica"/>
      <family val="2"/>
    </font>
    <font>
      <b/>
      <sz val="12"/>
      <color rgb="FF00000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sz val="8"/>
      <name val="Helvetica Neue"/>
      <family val="2"/>
    </font>
    <font>
      <sz val="12"/>
      <color indexed="8"/>
      <name val="Helvetica Neue"/>
      <family val="2"/>
      <scheme val="minor"/>
    </font>
    <font>
      <sz val="10"/>
      <color indexed="8"/>
      <name val="Helvetica Neue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indexed="8"/>
      <name val="Helvetica"/>
      <family val="2"/>
    </font>
    <font>
      <sz val="10"/>
      <color rgb="FF0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0">
    <xf numFmtId="0" fontId="0" fillId="0" borderId="0" xfId="0">
      <alignment vertical="top" wrapText="1"/>
    </xf>
    <xf numFmtId="0" fontId="2" fillId="0" borderId="1" xfId="0" applyFont="1" applyBorder="1">
      <alignment vertical="top" wrapText="1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vertical="top"/>
    </xf>
    <xf numFmtId="0" fontId="3" fillId="0" borderId="1" xfId="0" applyFont="1" applyBorder="1">
      <alignment vertical="top" wrapText="1"/>
    </xf>
    <xf numFmtId="2" fontId="3" fillId="0" borderId="1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>
      <alignment vertical="top" wrapText="1"/>
    </xf>
    <xf numFmtId="2" fontId="6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>
      <alignment vertical="top" wrapText="1"/>
    </xf>
    <xf numFmtId="2" fontId="3" fillId="0" borderId="4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>
      <alignment vertical="top" wrapText="1"/>
    </xf>
    <xf numFmtId="0" fontId="2" fillId="0" borderId="1" xfId="0" applyFont="1" applyFill="1" applyBorder="1">
      <alignment vertical="top" wrapText="1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0" fillId="0" borderId="0" xfId="0" applyAlignment="1"/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center"/>
    </xf>
    <xf numFmtId="0" fontId="0" fillId="0" borderId="1" xfId="0" applyBorder="1" applyAlignment="1"/>
    <xf numFmtId="2" fontId="3" fillId="0" borderId="0" xfId="0" applyNumberFormat="1" applyFont="1" applyBorder="1" applyAlignment="1">
      <alignment horizontal="center" vertical="top"/>
    </xf>
    <xf numFmtId="0" fontId="2" fillId="0" borderId="8" xfId="0" applyFont="1" applyBorder="1">
      <alignment vertical="top" wrapText="1"/>
    </xf>
    <xf numFmtId="2" fontId="9" fillId="0" borderId="8" xfId="0" applyNumberFormat="1" applyFont="1" applyBorder="1" applyAlignment="1">
      <alignment horizontal="center" vertical="top" wrapText="1"/>
    </xf>
    <xf numFmtId="0" fontId="0" fillId="0" borderId="1" xfId="0" applyBorder="1">
      <alignment vertical="top" wrapText="1"/>
    </xf>
    <xf numFmtId="0" fontId="3" fillId="0" borderId="3" xfId="0" applyFont="1" applyBorder="1" applyAlignment="1">
      <alignment horizontal="center" vertical="top"/>
    </xf>
    <xf numFmtId="1" fontId="3" fillId="0" borderId="4" xfId="0" applyNumberFormat="1" applyFont="1" applyFill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0" fillId="0" borderId="8" xfId="0" applyBorder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2" fontId="2" fillId="0" borderId="8" xfId="0" applyNumberFormat="1" applyFont="1" applyBorder="1">
      <alignment vertical="top" wrapText="1"/>
    </xf>
    <xf numFmtId="0" fontId="10" fillId="0" borderId="8" xfId="0" applyFont="1" applyBorder="1">
      <alignment vertical="top" wrapText="1"/>
    </xf>
    <xf numFmtId="49" fontId="3" fillId="4" borderId="1" xfId="0" applyNumberFormat="1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0" fontId="4" fillId="2" borderId="9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6" fontId="0" fillId="0" borderId="0" xfId="0" applyNumberFormat="1" applyAlignment="1"/>
    <xf numFmtId="22" fontId="0" fillId="0" borderId="0" xfId="0" applyNumberFormat="1" applyAlignment="1"/>
    <xf numFmtId="1" fontId="3" fillId="0" borderId="9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>
      <alignment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>
      <alignment vertical="top" wrapText="1"/>
    </xf>
    <xf numFmtId="2" fontId="3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0" fillId="0" borderId="8" xfId="0" applyFill="1" applyBorder="1">
      <alignment vertical="top" wrapText="1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2CC9-7EEA-2D44-BEEB-C202CD9429CC}">
  <dimension ref="A1:AT952"/>
  <sheetViews>
    <sheetView tabSelected="1" topLeftCell="B1" zoomScale="110" zoomScaleNormal="110" workbookViewId="0">
      <pane xSplit="1" ySplit="1" topLeftCell="K2" activePane="bottomRight" state="frozen"/>
      <selection activeCell="B1" sqref="B1"/>
      <selection pane="topRight" activeCell="C1" sqref="C1"/>
      <selection pane="bottomLeft" activeCell="B2" sqref="B2"/>
      <selection pane="bottomRight" activeCell="AD1" sqref="AD1:AD1048576"/>
    </sheetView>
  </sheetViews>
  <sheetFormatPr defaultColWidth="10.84375" defaultRowHeight="15"/>
  <cols>
    <col min="1" max="1" width="0" style="1" hidden="1" customWidth="1"/>
    <col min="2" max="2" width="10.84375" style="28"/>
    <col min="3" max="3" width="10.84375" style="1"/>
    <col min="4" max="4" width="11" style="28" customWidth="1"/>
    <col min="5" max="5" width="11.3046875" style="1" customWidth="1"/>
    <col min="6" max="6" width="11.3046875" style="28" customWidth="1"/>
    <col min="7" max="7" width="11.3046875" style="1" customWidth="1"/>
    <col min="8" max="8" width="13" style="1" customWidth="1"/>
    <col min="9" max="9" width="12.4609375" style="1" customWidth="1"/>
    <col min="10" max="10" width="11.3046875" style="1" customWidth="1"/>
    <col min="11" max="11" width="12.15234375" style="1" customWidth="1"/>
    <col min="12" max="14" width="11.3046875" style="1" customWidth="1"/>
    <col min="15" max="15" width="11.3046875" style="74" customWidth="1"/>
    <col min="16" max="24" width="13.4609375" style="1" customWidth="1"/>
    <col min="25" max="26" width="11" style="28" customWidth="1"/>
    <col min="27" max="31" width="11.3046875" style="1" customWidth="1"/>
    <col min="32" max="35" width="11.3046875" style="55" customWidth="1"/>
    <col min="36" max="36" width="13.84375" style="55" customWidth="1"/>
    <col min="37" max="37" width="10.84375" style="57" customWidth="1"/>
    <col min="38" max="38" width="12.15234375" style="48" customWidth="1"/>
    <col min="39" max="39" width="10.84375" customWidth="1"/>
    <col min="41" max="41" width="10.84375" customWidth="1"/>
    <col min="42" max="44" width="10.84375" style="1" customWidth="1"/>
    <col min="45" max="45" width="10.84375" style="1"/>
    <col min="46" max="46" width="10.84375" style="48"/>
    <col min="47" max="16384" width="10.84375" style="1"/>
  </cols>
  <sheetData>
    <row r="1" spans="1:46" s="119" customFormat="1" ht="92.6">
      <c r="A1" s="112" t="s">
        <v>0</v>
      </c>
      <c r="B1" s="113" t="s">
        <v>695</v>
      </c>
      <c r="C1" s="113" t="s">
        <v>692</v>
      </c>
      <c r="D1" s="113" t="s">
        <v>693</v>
      </c>
      <c r="E1" s="113" t="s">
        <v>697</v>
      </c>
      <c r="F1" s="114" t="s">
        <v>698</v>
      </c>
      <c r="G1" s="113" t="s">
        <v>694</v>
      </c>
      <c r="H1" s="113" t="s">
        <v>699</v>
      </c>
      <c r="I1" s="113" t="s">
        <v>700</v>
      </c>
      <c r="J1" s="113" t="s">
        <v>701</v>
      </c>
      <c r="K1" s="113" t="s">
        <v>702</v>
      </c>
      <c r="L1" s="113" t="s">
        <v>703</v>
      </c>
      <c r="M1" s="113" t="s">
        <v>682</v>
      </c>
      <c r="N1" s="113" t="s">
        <v>683</v>
      </c>
      <c r="O1" s="115" t="s">
        <v>36</v>
      </c>
      <c r="P1" s="116" t="s">
        <v>704</v>
      </c>
      <c r="Q1" s="116" t="s">
        <v>705</v>
      </c>
      <c r="R1" s="116" t="s">
        <v>706</v>
      </c>
      <c r="S1" s="116" t="s">
        <v>707</v>
      </c>
      <c r="T1" s="116" t="s">
        <v>708</v>
      </c>
      <c r="U1" s="116" t="s">
        <v>709</v>
      </c>
      <c r="V1" s="116" t="s">
        <v>710</v>
      </c>
      <c r="W1" s="116" t="s">
        <v>711</v>
      </c>
      <c r="X1" s="116" t="s">
        <v>712</v>
      </c>
      <c r="Y1" s="115" t="s">
        <v>713</v>
      </c>
      <c r="Z1" s="115" t="s">
        <v>714</v>
      </c>
      <c r="AA1" s="114" t="s">
        <v>715</v>
      </c>
      <c r="AB1" s="114" t="s">
        <v>716</v>
      </c>
      <c r="AC1" s="114" t="s">
        <v>717</v>
      </c>
      <c r="AD1" s="114" t="s">
        <v>718</v>
      </c>
      <c r="AE1" s="114" t="s">
        <v>719</v>
      </c>
      <c r="AF1" s="117" t="s">
        <v>720</v>
      </c>
      <c r="AG1" s="117" t="s">
        <v>721</v>
      </c>
      <c r="AH1" s="117" t="s">
        <v>722</v>
      </c>
      <c r="AI1" s="117" t="s">
        <v>723</v>
      </c>
      <c r="AJ1" s="117" t="s">
        <v>724</v>
      </c>
      <c r="AK1" s="114"/>
      <c r="AL1" s="114"/>
      <c r="AM1" s="118"/>
      <c r="AN1" s="118"/>
      <c r="AO1" s="118"/>
      <c r="AP1" s="114"/>
      <c r="AQ1" s="114"/>
      <c r="AR1" s="114"/>
      <c r="AS1" s="114"/>
      <c r="AT1" s="114"/>
    </row>
    <row r="2" spans="1:46">
      <c r="A2" s="3" t="s">
        <v>6</v>
      </c>
      <c r="B2" s="29" t="s">
        <v>113</v>
      </c>
      <c r="C2" s="3" t="s">
        <v>696</v>
      </c>
      <c r="D2" s="8">
        <v>62</v>
      </c>
      <c r="E2" s="36">
        <v>171</v>
      </c>
      <c r="F2" s="37">
        <v>78.2179</v>
      </c>
      <c r="G2" s="36">
        <f>F2/((E2/100)^2)</f>
        <v>26.749392975616431</v>
      </c>
      <c r="H2" s="15">
        <v>10.37</v>
      </c>
      <c r="I2" s="15">
        <v>5.72</v>
      </c>
      <c r="J2" s="23">
        <v>28</v>
      </c>
      <c r="K2" s="15">
        <v>0.84</v>
      </c>
      <c r="L2" s="40">
        <v>37.299999999999997</v>
      </c>
      <c r="M2" s="8">
        <v>0</v>
      </c>
      <c r="N2" s="8">
        <v>0</v>
      </c>
      <c r="O2" s="77">
        <v>22.5</v>
      </c>
      <c r="P2" s="15">
        <v>30.642553494301399</v>
      </c>
      <c r="Q2" s="15">
        <v>58.445885555389097</v>
      </c>
      <c r="R2" s="15">
        <v>6.0933224971584297</v>
      </c>
      <c r="S2" s="15">
        <v>24.439730314960499</v>
      </c>
      <c r="T2" s="15">
        <v>37.7276530867479</v>
      </c>
      <c r="U2" s="15">
        <v>3.6459281473425049</v>
      </c>
      <c r="V2" s="11">
        <v>27.95953043725715</v>
      </c>
      <c r="W2" s="11">
        <v>20.941157409118698</v>
      </c>
      <c r="X2" s="11">
        <v>5.084424474331275</v>
      </c>
      <c r="Y2" s="102">
        <v>59.62</v>
      </c>
      <c r="Z2" s="102">
        <v>88.26</v>
      </c>
      <c r="AA2" s="6">
        <v>581.29999999999995</v>
      </c>
      <c r="AB2" s="6">
        <v>54.5</v>
      </c>
      <c r="AC2" s="15">
        <v>7.1</v>
      </c>
      <c r="AD2" s="15">
        <v>17.8</v>
      </c>
      <c r="AE2" s="15">
        <f t="shared" ref="AE2:AE33" si="0">AD2/((E2/100)^2)</f>
        <v>6.0873431141205847</v>
      </c>
      <c r="AF2" s="23">
        <v>180</v>
      </c>
      <c r="AG2" s="15">
        <v>0</v>
      </c>
      <c r="AH2" s="15">
        <v>51.428571428571431</v>
      </c>
      <c r="AI2" s="15">
        <v>0</v>
      </c>
      <c r="AJ2" s="15">
        <v>12.857142857142858</v>
      </c>
      <c r="AK2" s="72"/>
      <c r="AL2" s="6"/>
      <c r="AM2" s="6"/>
      <c r="AN2" s="6"/>
      <c r="AO2" s="6"/>
      <c r="AP2" s="6"/>
      <c r="AQ2" s="6"/>
      <c r="AR2" s="6"/>
      <c r="AS2" s="6"/>
      <c r="AT2" s="6"/>
    </row>
    <row r="3" spans="1:46">
      <c r="B3" s="45" t="s">
        <v>524</v>
      </c>
      <c r="C3" s="46" t="s">
        <v>7</v>
      </c>
      <c r="D3" s="26">
        <v>71</v>
      </c>
      <c r="E3" s="37">
        <v>174.5</v>
      </c>
      <c r="F3" s="37">
        <v>102.3771</v>
      </c>
      <c r="G3" s="36">
        <f t="shared" ref="G3:G66" si="1">F3/((E3/100)^2)</f>
        <v>33.621103275014157</v>
      </c>
      <c r="H3" s="15">
        <v>14.46</v>
      </c>
      <c r="I3" s="12">
        <v>10.36</v>
      </c>
      <c r="J3" s="23">
        <v>50</v>
      </c>
      <c r="K3" s="15">
        <v>1.1299999999999999</v>
      </c>
      <c r="L3" s="37">
        <v>39</v>
      </c>
      <c r="M3" s="17">
        <v>1</v>
      </c>
      <c r="N3" s="17">
        <v>1</v>
      </c>
      <c r="O3" s="77">
        <v>27.5</v>
      </c>
      <c r="P3" s="12">
        <v>35.616168571095997</v>
      </c>
      <c r="Q3" s="12">
        <v>23.555809939252999</v>
      </c>
      <c r="R3" s="12">
        <v>2.3139922317381001</v>
      </c>
      <c r="S3" s="12">
        <v>26.5572674887229</v>
      </c>
      <c r="T3" s="12">
        <v>27.6233458133932</v>
      </c>
      <c r="U3" s="12">
        <v>1.6420321027479201</v>
      </c>
      <c r="V3" s="12">
        <v>27.874645262657101</v>
      </c>
      <c r="W3" s="12">
        <v>22.673389430186798</v>
      </c>
      <c r="X3" s="12">
        <v>5.6838028749779097</v>
      </c>
      <c r="Y3" s="2">
        <v>31.77</v>
      </c>
      <c r="Z3" s="2">
        <v>138.82</v>
      </c>
      <c r="AA3" s="34">
        <v>461.4</v>
      </c>
      <c r="AB3" s="34">
        <v>44.5</v>
      </c>
      <c r="AC3" s="35">
        <v>10</v>
      </c>
      <c r="AD3" s="35">
        <v>24.3</v>
      </c>
      <c r="AE3" s="15">
        <f t="shared" si="0"/>
        <v>7.9802300473723529</v>
      </c>
      <c r="AF3" s="23">
        <v>660</v>
      </c>
      <c r="AG3" s="15">
        <v>0</v>
      </c>
      <c r="AH3" s="15">
        <v>128.57142857142858</v>
      </c>
      <c r="AI3" s="15">
        <v>0</v>
      </c>
      <c r="AJ3" s="15">
        <v>0</v>
      </c>
      <c r="AK3" s="72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B4" s="45" t="s">
        <v>587</v>
      </c>
      <c r="C4" s="46" t="s">
        <v>7</v>
      </c>
      <c r="D4" s="26">
        <v>69</v>
      </c>
      <c r="E4" s="37">
        <v>179</v>
      </c>
      <c r="F4" s="37">
        <v>73</v>
      </c>
      <c r="G4" s="36">
        <f t="shared" si="1"/>
        <v>22.783308885490467</v>
      </c>
      <c r="H4" s="15">
        <v>9.74</v>
      </c>
      <c r="I4" s="12">
        <v>4.2</v>
      </c>
      <c r="J4" s="23">
        <v>52</v>
      </c>
      <c r="K4" s="15">
        <v>1.04</v>
      </c>
      <c r="L4" s="37">
        <v>34.5</v>
      </c>
      <c r="M4" s="17">
        <v>0</v>
      </c>
      <c r="N4" s="17">
        <v>0</v>
      </c>
      <c r="O4" s="77">
        <v>26.5</v>
      </c>
      <c r="P4" s="12">
        <v>30.150355047895701</v>
      </c>
      <c r="Q4" s="12">
        <v>47.856423434951203</v>
      </c>
      <c r="R4" s="12">
        <v>6.1052108415952899</v>
      </c>
      <c r="S4" s="12">
        <v>24.975690685494101</v>
      </c>
      <c r="T4" s="12">
        <v>29.999456044586701</v>
      </c>
      <c r="U4" s="12">
        <v>5.3659104957994597</v>
      </c>
      <c r="V4" s="12">
        <v>23.9745142495781</v>
      </c>
      <c r="W4" s="12">
        <v>27.6056310413551</v>
      </c>
      <c r="X4" s="12">
        <v>9.2906132970772202</v>
      </c>
      <c r="Y4" s="2"/>
      <c r="Z4" s="2"/>
      <c r="AA4" s="34">
        <v>516.70000000000005</v>
      </c>
      <c r="AB4" s="34">
        <v>55.5</v>
      </c>
      <c r="AC4" s="35">
        <v>9</v>
      </c>
      <c r="AD4" s="35">
        <v>22</v>
      </c>
      <c r="AE4" s="15">
        <f t="shared" si="0"/>
        <v>6.8662026778190448</v>
      </c>
      <c r="AF4" s="23">
        <v>390</v>
      </c>
      <c r="AG4" s="15">
        <v>0</v>
      </c>
      <c r="AH4" s="15">
        <v>102.85714285714286</v>
      </c>
      <c r="AI4" s="15">
        <v>0</v>
      </c>
      <c r="AJ4" s="15">
        <v>77.142857142857139</v>
      </c>
      <c r="AK4" s="5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B5" s="45" t="s">
        <v>525</v>
      </c>
      <c r="C5" s="46" t="s">
        <v>7</v>
      </c>
      <c r="D5" s="26">
        <v>73</v>
      </c>
      <c r="E5" s="37">
        <v>179</v>
      </c>
      <c r="F5" s="37">
        <v>107.62910000000001</v>
      </c>
      <c r="G5" s="36">
        <f t="shared" si="1"/>
        <v>33.591055210511534</v>
      </c>
      <c r="H5" s="15">
        <v>11.02</v>
      </c>
      <c r="I5" s="12">
        <v>6.83</v>
      </c>
      <c r="J5" s="23">
        <v>30</v>
      </c>
      <c r="K5" s="15">
        <v>1.04</v>
      </c>
      <c r="L5" s="37">
        <v>38</v>
      </c>
      <c r="M5" s="17">
        <v>0</v>
      </c>
      <c r="N5" s="17">
        <v>0</v>
      </c>
      <c r="O5" s="77">
        <v>28</v>
      </c>
      <c r="P5" s="12">
        <v>34.477755144650203</v>
      </c>
      <c r="Q5" s="12">
        <v>35.403984875112897</v>
      </c>
      <c r="R5" s="12">
        <v>4.3291400027335403</v>
      </c>
      <c r="S5" s="12">
        <v>31.266698647946999</v>
      </c>
      <c r="T5" s="12">
        <v>42.100971750453702</v>
      </c>
      <c r="U5" s="12">
        <v>3.1574341609855998</v>
      </c>
      <c r="V5" s="12">
        <v>26.940389848563001</v>
      </c>
      <c r="W5" s="12">
        <v>25.505076613345501</v>
      </c>
      <c r="X5" s="12">
        <v>6.3945280334037902</v>
      </c>
      <c r="Y5" s="2">
        <v>42.28</v>
      </c>
      <c r="Z5" s="2">
        <v>131.05000000000001</v>
      </c>
      <c r="AA5" s="34">
        <v>549</v>
      </c>
      <c r="AB5" s="34">
        <v>44.7</v>
      </c>
      <c r="AC5" s="35">
        <v>8.5</v>
      </c>
      <c r="AD5" s="35">
        <v>23</v>
      </c>
      <c r="AE5" s="15">
        <f t="shared" si="0"/>
        <v>7.1783027995380921</v>
      </c>
      <c r="AF5" s="23">
        <v>450</v>
      </c>
      <c r="AG5" s="15">
        <v>0</v>
      </c>
      <c r="AH5" s="15">
        <v>2.8571428571428572</v>
      </c>
      <c r="AI5" s="15">
        <v>0</v>
      </c>
      <c r="AJ5" s="15">
        <v>21.428571428571427</v>
      </c>
      <c r="AK5" s="72"/>
      <c r="AL5" s="6"/>
      <c r="AM5" s="6"/>
      <c r="AN5" s="6"/>
      <c r="AO5" s="6"/>
      <c r="AP5" s="6"/>
      <c r="AQ5" s="6"/>
      <c r="AR5" s="6"/>
      <c r="AS5" s="6"/>
      <c r="AT5" s="6"/>
    </row>
    <row r="6" spans="1:46">
      <c r="B6" s="45" t="s">
        <v>522</v>
      </c>
      <c r="C6" s="46" t="s">
        <v>696</v>
      </c>
      <c r="D6" s="26">
        <v>72</v>
      </c>
      <c r="E6" s="37">
        <v>163.5</v>
      </c>
      <c r="F6" s="37">
        <v>97.125100000000003</v>
      </c>
      <c r="G6" s="36">
        <f t="shared" si="1"/>
        <v>36.332557117339547</v>
      </c>
      <c r="H6" s="15">
        <v>18</v>
      </c>
      <c r="I6" s="12">
        <v>11.56</v>
      </c>
      <c r="J6" s="23">
        <v>20</v>
      </c>
      <c r="K6" s="15">
        <v>0.89</v>
      </c>
      <c r="L6" s="37">
        <v>42.5</v>
      </c>
      <c r="M6" s="17">
        <v>3</v>
      </c>
      <c r="N6" s="17">
        <v>3</v>
      </c>
      <c r="O6" s="77">
        <v>28</v>
      </c>
      <c r="P6" s="12">
        <v>35.479970974171898</v>
      </c>
      <c r="Q6" s="12">
        <v>42.850942277218699</v>
      </c>
      <c r="R6" s="12">
        <v>3.5366576227680699</v>
      </c>
      <c r="S6" s="12">
        <v>26.9443271562529</v>
      </c>
      <c r="T6" s="12">
        <v>21.9432440566226</v>
      </c>
      <c r="U6" s="12">
        <v>1.6974251779340199</v>
      </c>
      <c r="V6" s="12">
        <v>27.983875378974801</v>
      </c>
      <c r="W6" s="12">
        <v>22.519408232750699</v>
      </c>
      <c r="X6" s="12">
        <v>1.5769608425419801</v>
      </c>
      <c r="Y6" s="2">
        <v>37.65</v>
      </c>
      <c r="Z6" s="2">
        <v>63.65</v>
      </c>
      <c r="AA6" s="34">
        <v>584.20000000000005</v>
      </c>
      <c r="AB6" s="34">
        <v>45</v>
      </c>
      <c r="AC6" s="35">
        <v>6.9</v>
      </c>
      <c r="AD6" s="35">
        <v>17.899999999999999</v>
      </c>
      <c r="AE6" s="15">
        <f t="shared" si="0"/>
        <v>6.6960319464317442</v>
      </c>
      <c r="AF6" s="23">
        <v>540</v>
      </c>
      <c r="AG6" s="15">
        <v>0</v>
      </c>
      <c r="AH6" s="15">
        <v>2.8571428571428572</v>
      </c>
      <c r="AI6" s="15">
        <v>0</v>
      </c>
      <c r="AJ6" s="15">
        <v>12.857142857142858</v>
      </c>
      <c r="AK6" s="72"/>
      <c r="AL6" s="6"/>
      <c r="AM6" s="6"/>
      <c r="AN6" s="6"/>
      <c r="AO6" s="6"/>
      <c r="AP6" s="6"/>
      <c r="AQ6" s="6"/>
      <c r="AR6" s="6"/>
      <c r="AS6" s="6"/>
      <c r="AT6" s="6"/>
    </row>
    <row r="7" spans="1:46">
      <c r="B7" s="45" t="s">
        <v>588</v>
      </c>
      <c r="C7" s="46" t="s">
        <v>696</v>
      </c>
      <c r="D7" s="26">
        <v>80</v>
      </c>
      <c r="E7" s="37">
        <v>148</v>
      </c>
      <c r="F7" s="37">
        <v>72</v>
      </c>
      <c r="G7" s="36">
        <f t="shared" si="1"/>
        <v>32.870708546384222</v>
      </c>
      <c r="H7" s="15">
        <v>12.33</v>
      </c>
      <c r="I7" s="12">
        <v>10.77</v>
      </c>
      <c r="J7" s="23">
        <v>15</v>
      </c>
      <c r="K7" s="15">
        <v>0.47</v>
      </c>
      <c r="L7" s="37">
        <v>40</v>
      </c>
      <c r="M7" s="17">
        <v>5</v>
      </c>
      <c r="N7" s="17">
        <v>5</v>
      </c>
      <c r="O7" s="77">
        <v>28</v>
      </c>
      <c r="P7" s="12">
        <v>47.101781404161002</v>
      </c>
      <c r="Q7" s="12">
        <v>72.372177810464194</v>
      </c>
      <c r="R7" s="12">
        <v>1.4365329934414699</v>
      </c>
      <c r="S7" s="12">
        <v>28.766837309088999</v>
      </c>
      <c r="T7" s="12">
        <v>37.210098010565801</v>
      </c>
      <c r="U7" s="12">
        <v>2.0935653410255601</v>
      </c>
      <c r="V7" s="12">
        <v>28.087059115371702</v>
      </c>
      <c r="W7" s="12">
        <v>28.2032557718194</v>
      </c>
      <c r="X7" s="12">
        <v>2.2909899860125198</v>
      </c>
      <c r="Y7" s="2"/>
      <c r="Z7" s="2"/>
      <c r="AA7" s="34">
        <v>592.20000000000005</v>
      </c>
      <c r="AB7" s="34">
        <v>53.2</v>
      </c>
      <c r="AC7" s="35">
        <v>6.5</v>
      </c>
      <c r="AD7" s="35">
        <v>14.7</v>
      </c>
      <c r="AE7" s="15">
        <f t="shared" si="0"/>
        <v>6.7111029948867786</v>
      </c>
      <c r="AF7" s="23">
        <v>465</v>
      </c>
      <c r="AG7" s="15">
        <v>0</v>
      </c>
      <c r="AH7" s="15">
        <v>0</v>
      </c>
      <c r="AI7" s="15">
        <v>0</v>
      </c>
      <c r="AJ7" s="15">
        <v>51.428571428571431</v>
      </c>
      <c r="AK7" s="56"/>
      <c r="AL7" s="6"/>
      <c r="AM7" s="6"/>
      <c r="AN7" s="6"/>
      <c r="AO7" s="6"/>
      <c r="AP7" s="6"/>
      <c r="AQ7" s="6"/>
      <c r="AR7" s="6"/>
      <c r="AS7" s="6"/>
      <c r="AT7" s="6"/>
    </row>
    <row r="8" spans="1:46">
      <c r="B8" s="45" t="s">
        <v>526</v>
      </c>
      <c r="C8" s="46" t="s">
        <v>7</v>
      </c>
      <c r="D8" s="26">
        <v>74</v>
      </c>
      <c r="E8" s="37">
        <v>175.7</v>
      </c>
      <c r="F8" s="37">
        <v>78.743099999999998</v>
      </c>
      <c r="G8" s="36">
        <f t="shared" si="1"/>
        <v>25.507564019877886</v>
      </c>
      <c r="H8" s="15">
        <v>5.81</v>
      </c>
      <c r="I8" s="12">
        <v>5.58</v>
      </c>
      <c r="J8" s="23">
        <v>54</v>
      </c>
      <c r="K8" s="15">
        <v>1.1399999999999999</v>
      </c>
      <c r="L8" s="37">
        <v>35</v>
      </c>
      <c r="M8" s="17">
        <v>0</v>
      </c>
      <c r="N8" s="17">
        <v>0</v>
      </c>
      <c r="O8" s="77">
        <v>28.5</v>
      </c>
      <c r="P8" s="12">
        <v>27.557790042284399</v>
      </c>
      <c r="Q8" s="12">
        <v>40.9833411193367</v>
      </c>
      <c r="R8" s="12">
        <v>9.7135885222442209</v>
      </c>
      <c r="S8" s="12">
        <v>24.157480957778599</v>
      </c>
      <c r="T8" s="12">
        <v>29.716685160898098</v>
      </c>
      <c r="U8" s="12">
        <v>4.7107216409196599</v>
      </c>
      <c r="V8" s="12">
        <v>27.937349212786199</v>
      </c>
      <c r="W8" s="12">
        <v>30.778438058921299</v>
      </c>
      <c r="X8" s="12">
        <v>8.3284721668839499</v>
      </c>
      <c r="Y8" s="2">
        <v>47.7</v>
      </c>
      <c r="Z8" s="2">
        <v>69.290000000000006</v>
      </c>
      <c r="AA8" s="34">
        <v>546.29999999999995</v>
      </c>
      <c r="AB8" s="34">
        <v>51.9</v>
      </c>
      <c r="AC8" s="35">
        <v>8.5</v>
      </c>
      <c r="AD8" s="35">
        <v>20.5</v>
      </c>
      <c r="AE8" s="15">
        <f t="shared" si="0"/>
        <v>6.6406461316292686</v>
      </c>
      <c r="AF8" s="23">
        <v>470</v>
      </c>
      <c r="AG8" s="15">
        <v>0</v>
      </c>
      <c r="AH8" s="15">
        <v>10</v>
      </c>
      <c r="AI8" s="15">
        <v>0</v>
      </c>
      <c r="AJ8" s="15">
        <v>12</v>
      </c>
      <c r="AK8" s="72"/>
      <c r="AL8" s="6"/>
      <c r="AM8" s="6"/>
      <c r="AN8" s="6"/>
      <c r="AO8" s="6"/>
      <c r="AP8" s="6"/>
      <c r="AQ8" s="6"/>
      <c r="AR8" s="6"/>
      <c r="AS8" s="6"/>
      <c r="AT8" s="6"/>
    </row>
    <row r="9" spans="1:46">
      <c r="B9" s="45" t="s">
        <v>523</v>
      </c>
      <c r="C9" s="46" t="s">
        <v>696</v>
      </c>
      <c r="D9" s="26">
        <v>72</v>
      </c>
      <c r="E9" s="37">
        <v>165</v>
      </c>
      <c r="F9" s="37">
        <v>76.117100000000008</v>
      </c>
      <c r="G9" s="36">
        <f t="shared" si="1"/>
        <v>27.958530762167133</v>
      </c>
      <c r="H9" s="15">
        <v>19.29</v>
      </c>
      <c r="I9" s="12">
        <v>11.82</v>
      </c>
      <c r="J9" s="23">
        <v>10</v>
      </c>
      <c r="K9" s="15">
        <v>0.77</v>
      </c>
      <c r="L9" s="37">
        <v>35.5</v>
      </c>
      <c r="M9" s="17">
        <v>2</v>
      </c>
      <c r="N9" s="17">
        <v>2</v>
      </c>
      <c r="O9" s="77">
        <v>26.5</v>
      </c>
      <c r="P9" s="12">
        <v>32.368930017207902</v>
      </c>
      <c r="Q9" s="12">
        <v>39.763902658462598</v>
      </c>
      <c r="R9" s="12">
        <v>6.4528123742844201</v>
      </c>
      <c r="S9" s="12">
        <v>26.585176253647099</v>
      </c>
      <c r="T9" s="12">
        <v>23.435378196341201</v>
      </c>
      <c r="U9" s="12">
        <v>2.2307056576717801</v>
      </c>
      <c r="V9" s="12">
        <v>24.660500729776398</v>
      </c>
      <c r="W9" s="12">
        <v>20.869394199839299</v>
      </c>
      <c r="X9" s="12">
        <v>6.2266573447081699</v>
      </c>
      <c r="Y9" s="2">
        <v>39.92</v>
      </c>
      <c r="Z9" s="2">
        <v>64.67</v>
      </c>
      <c r="AA9" s="34">
        <v>632.9</v>
      </c>
      <c r="AB9" s="34">
        <v>54.6</v>
      </c>
      <c r="AC9" s="35">
        <v>6.3</v>
      </c>
      <c r="AD9" s="35">
        <v>15.9</v>
      </c>
      <c r="AE9" s="15">
        <f t="shared" si="0"/>
        <v>5.8402203856749315</v>
      </c>
      <c r="AF9" s="23">
        <v>450</v>
      </c>
      <c r="AG9" s="15">
        <v>0</v>
      </c>
      <c r="AH9" s="15">
        <v>25.714285714285715</v>
      </c>
      <c r="AI9" s="15">
        <v>0</v>
      </c>
      <c r="AJ9" s="15">
        <v>0</v>
      </c>
      <c r="AK9" s="72"/>
      <c r="AL9" s="6"/>
      <c r="AM9" s="6"/>
      <c r="AN9" s="6"/>
      <c r="AO9" s="6"/>
      <c r="AP9" s="6"/>
      <c r="AQ9" s="6"/>
      <c r="AR9" s="6"/>
      <c r="AS9" s="6"/>
      <c r="AT9" s="6"/>
    </row>
    <row r="10" spans="1:46">
      <c r="B10" s="45" t="s">
        <v>528</v>
      </c>
      <c r="C10" s="46" t="s">
        <v>696</v>
      </c>
      <c r="D10" s="26">
        <v>67</v>
      </c>
      <c r="E10" s="37">
        <v>159</v>
      </c>
      <c r="F10" s="37">
        <v>82.419499999999999</v>
      </c>
      <c r="G10" s="36">
        <f t="shared" si="1"/>
        <v>32.601360705668284</v>
      </c>
      <c r="H10" s="15">
        <v>10.89</v>
      </c>
      <c r="I10" s="12">
        <v>8.98</v>
      </c>
      <c r="J10" s="23">
        <v>25</v>
      </c>
      <c r="K10" s="15">
        <v>1.1200000000000001</v>
      </c>
      <c r="L10" s="37">
        <v>38.5</v>
      </c>
      <c r="M10" s="17">
        <v>1</v>
      </c>
      <c r="N10" s="17">
        <v>1</v>
      </c>
      <c r="O10" s="77">
        <v>24.5</v>
      </c>
      <c r="P10" s="12">
        <v>31.535872165210399</v>
      </c>
      <c r="Q10" s="12">
        <v>31.888977949298098</v>
      </c>
      <c r="R10" s="12">
        <v>6.3083331982093398</v>
      </c>
      <c r="S10" s="12">
        <v>25.318181857209201</v>
      </c>
      <c r="T10" s="12">
        <v>27.1231837909557</v>
      </c>
      <c r="U10" s="12">
        <v>5.0892987444351503</v>
      </c>
      <c r="V10" s="12">
        <v>23.356410562575</v>
      </c>
      <c r="W10" s="12">
        <v>19.946287988738099</v>
      </c>
      <c r="X10" s="12">
        <v>5.0120582432584797</v>
      </c>
      <c r="Y10" s="2">
        <v>39.380000000000003</v>
      </c>
      <c r="Z10" s="2"/>
      <c r="AA10" s="34">
        <v>519.4</v>
      </c>
      <c r="AB10" s="34">
        <v>49.2</v>
      </c>
      <c r="AC10" s="35">
        <v>7.9</v>
      </c>
      <c r="AD10" s="35">
        <v>17.5</v>
      </c>
      <c r="AE10" s="15">
        <f t="shared" si="0"/>
        <v>6.9221945334440882</v>
      </c>
      <c r="AF10" s="23">
        <v>480</v>
      </c>
      <c r="AG10" s="15">
        <v>0</v>
      </c>
      <c r="AH10" s="15">
        <v>1</v>
      </c>
      <c r="AI10" s="15">
        <v>0</v>
      </c>
      <c r="AJ10" s="15">
        <v>25.714285714285715</v>
      </c>
      <c r="AK10" s="72"/>
      <c r="AL10" s="6"/>
      <c r="AM10" s="6"/>
      <c r="AN10" s="6"/>
      <c r="AO10" s="6"/>
      <c r="AP10" s="6"/>
      <c r="AQ10" s="6"/>
      <c r="AR10" s="6"/>
      <c r="AS10" s="6"/>
      <c r="AT10" s="6"/>
    </row>
    <row r="11" spans="1:46">
      <c r="B11" s="45" t="s">
        <v>527</v>
      </c>
      <c r="C11" s="46" t="s">
        <v>7</v>
      </c>
      <c r="D11" s="26">
        <v>78</v>
      </c>
      <c r="E11" s="37">
        <v>165.5</v>
      </c>
      <c r="F11" s="37">
        <v>89.772300000000001</v>
      </c>
      <c r="G11" s="36">
        <f t="shared" si="1"/>
        <v>32.775275873714186</v>
      </c>
      <c r="H11" s="15">
        <v>13.94</v>
      </c>
      <c r="I11" s="12">
        <v>5.12</v>
      </c>
      <c r="J11" s="23">
        <v>43</v>
      </c>
      <c r="K11" s="15">
        <v>1.1299999999999999</v>
      </c>
      <c r="L11" s="37">
        <v>38</v>
      </c>
      <c r="M11" s="17">
        <v>0</v>
      </c>
      <c r="N11" s="17">
        <v>0</v>
      </c>
      <c r="O11" s="77">
        <v>24.5</v>
      </c>
      <c r="P11" s="12">
        <v>26.5689979557594</v>
      </c>
      <c r="Q11" s="12">
        <v>29.191093622627701</v>
      </c>
      <c r="R11" s="12">
        <v>6.4968061339055803</v>
      </c>
      <c r="S11" s="12">
        <v>25.611308112534299</v>
      </c>
      <c r="T11" s="12">
        <v>24.4331838831082</v>
      </c>
      <c r="U11" s="12">
        <v>4.6898316450997504</v>
      </c>
      <c r="V11" s="12">
        <v>24.7675569461727</v>
      </c>
      <c r="W11" s="12">
        <v>20.6315254738868</v>
      </c>
      <c r="X11" s="12">
        <v>7.0935895802948297</v>
      </c>
      <c r="Y11" s="2">
        <v>53.29</v>
      </c>
      <c r="Z11" s="2">
        <v>129.53</v>
      </c>
      <c r="AA11" s="34">
        <v>482.1</v>
      </c>
      <c r="AB11" s="34">
        <v>56.1</v>
      </c>
      <c r="AC11" s="35">
        <v>9.6</v>
      </c>
      <c r="AD11" s="35">
        <v>21.8</v>
      </c>
      <c r="AE11" s="15">
        <f t="shared" si="0"/>
        <v>7.9590365184691629</v>
      </c>
      <c r="AF11" s="23">
        <v>540</v>
      </c>
      <c r="AG11" s="15">
        <v>0</v>
      </c>
      <c r="AH11" s="15">
        <v>7.1428571428571432</v>
      </c>
      <c r="AI11" s="15">
        <v>0</v>
      </c>
      <c r="AJ11" s="15">
        <v>0</v>
      </c>
      <c r="AK11" s="72"/>
      <c r="AL11" s="6"/>
      <c r="AM11" s="6"/>
      <c r="AN11" s="6"/>
      <c r="AO11" s="6"/>
      <c r="AP11" s="6"/>
      <c r="AQ11" s="6"/>
      <c r="AR11" s="6"/>
      <c r="AS11" s="6"/>
      <c r="AT11" s="6"/>
    </row>
    <row r="12" spans="1:46">
      <c r="A12" s="3" t="s">
        <v>6</v>
      </c>
      <c r="B12" s="29" t="s">
        <v>112</v>
      </c>
      <c r="C12" s="3" t="s">
        <v>696</v>
      </c>
      <c r="D12" s="8">
        <v>66</v>
      </c>
      <c r="E12" s="36">
        <v>160</v>
      </c>
      <c r="F12" s="37">
        <v>96.074700000000007</v>
      </c>
      <c r="G12" s="36">
        <f t="shared" si="1"/>
        <v>37.529179687499997</v>
      </c>
      <c r="H12" s="15">
        <v>9.09</v>
      </c>
      <c r="I12" s="15">
        <v>6.9</v>
      </c>
      <c r="J12" s="23">
        <v>38</v>
      </c>
      <c r="K12" s="15">
        <v>1.34</v>
      </c>
      <c r="L12" s="40">
        <v>44.5</v>
      </c>
      <c r="M12" s="8">
        <v>0</v>
      </c>
      <c r="N12" s="8">
        <v>0</v>
      </c>
      <c r="O12" s="77">
        <v>28</v>
      </c>
      <c r="P12" s="15">
        <v>21.512297237658299</v>
      </c>
      <c r="Q12" s="15">
        <v>49.494388602368502</v>
      </c>
      <c r="R12" s="15">
        <v>1.9816423298424699</v>
      </c>
      <c r="S12" s="15">
        <v>24.541186115578</v>
      </c>
      <c r="T12" s="15">
        <v>25.562739264447099</v>
      </c>
      <c r="U12" s="15">
        <v>1.7364915863449399</v>
      </c>
      <c r="V12" s="15">
        <v>23.1303071124448</v>
      </c>
      <c r="W12" s="15">
        <v>26.846375355152801</v>
      </c>
      <c r="X12" s="15">
        <v>2.2286949183095</v>
      </c>
      <c r="Y12" s="102"/>
      <c r="Z12" s="102"/>
      <c r="AA12" s="6">
        <v>418.3</v>
      </c>
      <c r="AB12" s="6">
        <v>47.8</v>
      </c>
      <c r="AC12" s="15">
        <v>9.6999999999999993</v>
      </c>
      <c r="AD12" s="15">
        <v>21.5</v>
      </c>
      <c r="AE12" s="15">
        <f t="shared" si="0"/>
        <v>8.3984374999999982</v>
      </c>
      <c r="AF12" s="23"/>
      <c r="AG12" s="15"/>
      <c r="AH12" s="15"/>
      <c r="AI12" s="15"/>
      <c r="AJ12" s="15"/>
      <c r="AK12" s="72"/>
      <c r="AL12" s="6"/>
      <c r="AM12" s="6"/>
      <c r="AN12" s="6"/>
      <c r="AO12" s="6"/>
      <c r="AP12" s="6"/>
      <c r="AQ12" s="6"/>
      <c r="AR12" s="6"/>
      <c r="AS12" s="6"/>
      <c r="AT12" s="6"/>
    </row>
    <row r="13" spans="1:46">
      <c r="B13" s="45" t="s">
        <v>589</v>
      </c>
      <c r="C13" s="46" t="s">
        <v>7</v>
      </c>
      <c r="D13" s="26">
        <v>70</v>
      </c>
      <c r="E13" s="37">
        <v>173.5</v>
      </c>
      <c r="F13" s="37">
        <v>91</v>
      </c>
      <c r="G13" s="36">
        <f t="shared" si="1"/>
        <v>30.23029839962129</v>
      </c>
      <c r="H13" s="15">
        <v>9.2200000000000006</v>
      </c>
      <c r="I13" s="12">
        <v>5.5</v>
      </c>
      <c r="J13" s="23">
        <v>50</v>
      </c>
      <c r="K13" s="15">
        <v>0.94</v>
      </c>
      <c r="L13" s="37">
        <v>41</v>
      </c>
      <c r="M13" s="17">
        <v>0</v>
      </c>
      <c r="N13" s="17">
        <v>0</v>
      </c>
      <c r="O13" s="77">
        <v>28.5</v>
      </c>
      <c r="P13" s="12">
        <v>25.671260036749501</v>
      </c>
      <c r="Q13" s="12">
        <v>39.095610047559902</v>
      </c>
      <c r="R13" s="12">
        <v>12.868378468380801</v>
      </c>
      <c r="S13" s="12">
        <v>21.074293933567599</v>
      </c>
      <c r="T13" s="12">
        <v>26.6176429591467</v>
      </c>
      <c r="U13" s="12">
        <v>2.8438012361559699</v>
      </c>
      <c r="V13" s="12">
        <v>25.3427555039422</v>
      </c>
      <c r="W13" s="12">
        <v>31.027150087959399</v>
      </c>
      <c r="X13" s="12">
        <v>5.4333884868614799</v>
      </c>
      <c r="Y13" s="2"/>
      <c r="Z13" s="2"/>
      <c r="AA13" s="34">
        <v>501.3</v>
      </c>
      <c r="AB13" s="34">
        <v>50.7</v>
      </c>
      <c r="AC13" s="35">
        <v>9.3000000000000007</v>
      </c>
      <c r="AD13" s="35">
        <v>22.9</v>
      </c>
      <c r="AE13" s="15">
        <f t="shared" si="0"/>
        <v>7.6074047621025001</v>
      </c>
      <c r="AF13" s="23">
        <v>720</v>
      </c>
      <c r="AG13" s="15">
        <v>0</v>
      </c>
      <c r="AH13" s="15">
        <v>85.714285714285708</v>
      </c>
      <c r="AI13" s="15">
        <v>0</v>
      </c>
      <c r="AJ13" s="15">
        <v>51.428571428571431</v>
      </c>
      <c r="AK13" s="56"/>
      <c r="AL13" s="6"/>
      <c r="AM13" s="6"/>
      <c r="AN13" s="6"/>
      <c r="AO13" s="6"/>
      <c r="AP13" s="6"/>
      <c r="AQ13" s="6"/>
      <c r="AR13" s="6"/>
      <c r="AS13" s="6"/>
      <c r="AT13" s="6"/>
    </row>
    <row r="14" spans="1:46">
      <c r="B14" s="45" t="s">
        <v>590</v>
      </c>
      <c r="C14" s="46" t="s">
        <v>696</v>
      </c>
      <c r="D14" s="26">
        <v>70</v>
      </c>
      <c r="E14" s="37">
        <v>147</v>
      </c>
      <c r="F14" s="37">
        <v>74</v>
      </c>
      <c r="G14" s="36">
        <f t="shared" si="1"/>
        <v>34.244990513212088</v>
      </c>
      <c r="H14" s="15">
        <v>11.28</v>
      </c>
      <c r="I14" s="12">
        <v>5.7</v>
      </c>
      <c r="J14" s="23">
        <v>10</v>
      </c>
      <c r="K14" s="15">
        <v>0.88</v>
      </c>
      <c r="L14" s="37">
        <v>38</v>
      </c>
      <c r="M14" s="17">
        <v>1</v>
      </c>
      <c r="N14" s="17">
        <v>1</v>
      </c>
      <c r="O14" s="77">
        <v>27</v>
      </c>
      <c r="P14" s="12">
        <v>33.830856516331202</v>
      </c>
      <c r="Q14" s="12">
        <v>41.933515326585599</v>
      </c>
      <c r="R14" s="12">
        <v>6.9597644176643803</v>
      </c>
      <c r="S14" s="12">
        <v>23.2604309374046</v>
      </c>
      <c r="T14" s="12">
        <v>32.067171454066099</v>
      </c>
      <c r="U14" s="12">
        <v>7.41788734987027</v>
      </c>
      <c r="V14" s="12">
        <v>23.278021740211798</v>
      </c>
      <c r="W14" s="12">
        <v>26.5073224306059</v>
      </c>
      <c r="X14" s="12">
        <v>3.3795627180705701</v>
      </c>
      <c r="Y14" s="2"/>
      <c r="Z14" s="2"/>
      <c r="AA14" s="34">
        <v>534.1</v>
      </c>
      <c r="AB14" s="34">
        <v>47.7</v>
      </c>
      <c r="AC14" s="35">
        <v>7.6</v>
      </c>
      <c r="AD14" s="35">
        <v>15.3</v>
      </c>
      <c r="AE14" s="15">
        <f t="shared" si="0"/>
        <v>7.0803831736776353</v>
      </c>
      <c r="AF14" s="23">
        <v>420</v>
      </c>
      <c r="AG14" s="15">
        <v>0</v>
      </c>
      <c r="AH14" s="15">
        <v>102.85714285714286</v>
      </c>
      <c r="AI14" s="15">
        <v>0</v>
      </c>
      <c r="AJ14" s="15">
        <v>2.5714285714285716</v>
      </c>
      <c r="AK14" s="56"/>
      <c r="AL14" s="6"/>
      <c r="AM14" s="6"/>
      <c r="AN14" s="6"/>
      <c r="AO14" s="6"/>
      <c r="AP14" s="6"/>
      <c r="AQ14" s="6"/>
      <c r="AR14" s="6"/>
      <c r="AS14" s="6"/>
      <c r="AT14" s="6"/>
    </row>
    <row r="15" spans="1:46">
      <c r="B15" s="45" t="s">
        <v>591</v>
      </c>
      <c r="C15" s="46" t="s">
        <v>696</v>
      </c>
      <c r="D15" s="26">
        <v>77</v>
      </c>
      <c r="E15" s="37">
        <v>165</v>
      </c>
      <c r="F15" s="37">
        <v>63</v>
      </c>
      <c r="G15" s="36">
        <f t="shared" si="1"/>
        <v>23.140495867768596</v>
      </c>
      <c r="H15" s="15">
        <v>10.44</v>
      </c>
      <c r="I15" s="12">
        <v>5.3</v>
      </c>
      <c r="J15" s="23">
        <v>28</v>
      </c>
      <c r="K15" s="15">
        <v>0.85</v>
      </c>
      <c r="L15" s="37">
        <v>34</v>
      </c>
      <c r="M15" s="17">
        <v>0</v>
      </c>
      <c r="N15" s="17">
        <v>0</v>
      </c>
      <c r="O15" s="77">
        <v>28.5</v>
      </c>
      <c r="P15" s="12">
        <v>35.152932975594901</v>
      </c>
      <c r="Q15" s="12">
        <v>45.548749682557997</v>
      </c>
      <c r="R15" s="12">
        <v>4.9084947899967597</v>
      </c>
      <c r="S15" s="12">
        <v>21.5537666703726</v>
      </c>
      <c r="T15" s="12">
        <v>24.290312215351999</v>
      </c>
      <c r="U15" s="12">
        <v>1.59926929242306</v>
      </c>
      <c r="V15" s="12">
        <v>28.769658902860801</v>
      </c>
      <c r="W15" s="12">
        <v>28.1284320087588</v>
      </c>
      <c r="X15" s="12">
        <v>3.1194641677920401</v>
      </c>
      <c r="Y15" s="2"/>
      <c r="Z15" s="2"/>
      <c r="AA15" s="34">
        <v>617.79999999999995</v>
      </c>
      <c r="AB15" s="34">
        <v>49.4</v>
      </c>
      <c r="AC15" s="35">
        <v>6.4</v>
      </c>
      <c r="AD15" s="35">
        <v>15.2</v>
      </c>
      <c r="AE15" s="15">
        <f t="shared" si="0"/>
        <v>5.5831037649219475</v>
      </c>
      <c r="AF15" s="23">
        <v>240</v>
      </c>
      <c r="AG15" s="15">
        <v>0</v>
      </c>
      <c r="AH15" s="15">
        <v>8.5714285714285712</v>
      </c>
      <c r="AI15" s="15">
        <v>0</v>
      </c>
      <c r="AJ15" s="15">
        <v>51.428571428571431</v>
      </c>
      <c r="AK15" s="56"/>
      <c r="AL15" s="6"/>
      <c r="AM15" s="6"/>
      <c r="AN15" s="6"/>
      <c r="AO15" s="6"/>
      <c r="AP15" s="6"/>
      <c r="AQ15" s="6"/>
      <c r="AR15" s="6"/>
      <c r="AS15" s="6"/>
      <c r="AT15" s="6"/>
    </row>
    <row r="16" spans="1:46">
      <c r="B16" s="45" t="s">
        <v>592</v>
      </c>
      <c r="C16" s="46" t="s">
        <v>7</v>
      </c>
      <c r="D16" s="26">
        <v>63</v>
      </c>
      <c r="E16" s="37">
        <v>182</v>
      </c>
      <c r="F16" s="37">
        <v>88</v>
      </c>
      <c r="G16" s="36">
        <f t="shared" si="1"/>
        <v>26.566839753652939</v>
      </c>
      <c r="H16" s="15">
        <v>14.44</v>
      </c>
      <c r="I16" s="12">
        <v>5.5</v>
      </c>
      <c r="J16" s="23">
        <v>40</v>
      </c>
      <c r="K16" s="15">
        <v>0.86</v>
      </c>
      <c r="L16" s="37">
        <v>36.5</v>
      </c>
      <c r="M16" s="17">
        <v>2</v>
      </c>
      <c r="N16" s="17">
        <v>2</v>
      </c>
      <c r="O16" s="77">
        <v>26</v>
      </c>
      <c r="P16" s="12">
        <v>26.361138922262601</v>
      </c>
      <c r="Q16" s="12">
        <v>39.487563451900002</v>
      </c>
      <c r="R16" s="12">
        <v>12.495778795307199</v>
      </c>
      <c r="S16" s="12">
        <v>21.6068322749611</v>
      </c>
      <c r="T16" s="12">
        <v>32.561927810516501</v>
      </c>
      <c r="U16" s="12">
        <v>6.2650047333343899</v>
      </c>
      <c r="V16" s="12">
        <v>22.102767668597199</v>
      </c>
      <c r="W16" s="12">
        <v>23.2835482363881</v>
      </c>
      <c r="X16" s="12">
        <v>8.8158619822875703</v>
      </c>
      <c r="Y16" s="2"/>
      <c r="Z16" s="2"/>
      <c r="AA16" s="34">
        <v>502.6</v>
      </c>
      <c r="AB16" s="34">
        <v>55.8</v>
      </c>
      <c r="AC16" s="35">
        <v>9.3000000000000007</v>
      </c>
      <c r="AD16" s="35">
        <v>24.3</v>
      </c>
      <c r="AE16" s="15">
        <f t="shared" si="0"/>
        <v>7.3360705228837091</v>
      </c>
      <c r="AF16" s="23">
        <v>240</v>
      </c>
      <c r="AG16" s="15">
        <v>0</v>
      </c>
      <c r="AH16" s="15">
        <v>257.14285714285717</v>
      </c>
      <c r="AI16" s="15">
        <v>0</v>
      </c>
      <c r="AJ16" s="15">
        <v>102.85714285714286</v>
      </c>
      <c r="AK16" s="56"/>
      <c r="AL16" s="6"/>
      <c r="AM16" s="6"/>
      <c r="AN16" s="6"/>
      <c r="AO16" s="6"/>
      <c r="AP16" s="6"/>
      <c r="AQ16" s="6"/>
      <c r="AR16" s="6"/>
      <c r="AS16" s="6"/>
      <c r="AT16" s="6"/>
    </row>
    <row r="17" spans="1:46">
      <c r="B17" s="45" t="s">
        <v>593</v>
      </c>
      <c r="C17" s="46" t="s">
        <v>7</v>
      </c>
      <c r="D17" s="26">
        <v>61</v>
      </c>
      <c r="E17" s="37">
        <v>180</v>
      </c>
      <c r="F17" s="37">
        <v>101</v>
      </c>
      <c r="G17" s="36">
        <f t="shared" si="1"/>
        <v>31.172839506172838</v>
      </c>
      <c r="H17" s="15">
        <v>6.7</v>
      </c>
      <c r="I17" s="12">
        <v>3.6</v>
      </c>
      <c r="J17" s="23">
        <v>52</v>
      </c>
      <c r="K17" s="15">
        <v>0.92</v>
      </c>
      <c r="L17" s="37">
        <v>39.5</v>
      </c>
      <c r="M17" s="17">
        <v>0</v>
      </c>
      <c r="N17" s="17">
        <v>0</v>
      </c>
      <c r="O17" s="77">
        <v>28.5</v>
      </c>
      <c r="P17" s="12">
        <v>29.652850398191902</v>
      </c>
      <c r="Q17" s="12">
        <v>81.675146350390705</v>
      </c>
      <c r="R17" s="12">
        <v>11.207241327215</v>
      </c>
      <c r="S17" s="12">
        <v>26.374035510477601</v>
      </c>
      <c r="T17" s="12">
        <v>28.198986077700798</v>
      </c>
      <c r="U17" s="12">
        <v>3.44107805094617</v>
      </c>
      <c r="V17" s="12">
        <v>25.9602131113738</v>
      </c>
      <c r="W17" s="12">
        <v>43.5998709633418</v>
      </c>
      <c r="X17" s="12">
        <v>4.5769301969476599</v>
      </c>
      <c r="Y17" s="2"/>
      <c r="Z17" s="2"/>
      <c r="AA17" s="34">
        <v>490.2</v>
      </c>
      <c r="AB17" s="34">
        <v>54.1</v>
      </c>
      <c r="AC17" s="35">
        <v>9.6</v>
      </c>
      <c r="AD17" s="35">
        <v>25.5</v>
      </c>
      <c r="AE17" s="15">
        <f t="shared" si="0"/>
        <v>7.8703703703703702</v>
      </c>
      <c r="AF17" s="23">
        <v>660</v>
      </c>
      <c r="AG17" s="15">
        <v>0</v>
      </c>
      <c r="AH17" s="15">
        <v>257.14285714285717</v>
      </c>
      <c r="AI17" s="15">
        <v>0</v>
      </c>
      <c r="AJ17" s="15">
        <v>0</v>
      </c>
      <c r="AK17" s="56"/>
      <c r="AL17" s="6"/>
      <c r="AM17" s="6"/>
      <c r="AN17" s="6"/>
      <c r="AO17" s="6"/>
      <c r="AP17" s="6"/>
      <c r="AQ17" s="6"/>
      <c r="AR17" s="6"/>
      <c r="AS17" s="6"/>
      <c r="AT17" s="6"/>
    </row>
    <row r="18" spans="1:46">
      <c r="B18" s="45" t="s">
        <v>594</v>
      </c>
      <c r="C18" s="46" t="s">
        <v>696</v>
      </c>
      <c r="D18" s="26">
        <v>61</v>
      </c>
      <c r="E18" s="37">
        <v>173</v>
      </c>
      <c r="F18" s="37">
        <v>95</v>
      </c>
      <c r="G18" s="36">
        <f t="shared" si="1"/>
        <v>31.741788900397605</v>
      </c>
      <c r="H18" s="15"/>
      <c r="I18" s="12">
        <v>8</v>
      </c>
      <c r="J18" s="23">
        <v>20</v>
      </c>
      <c r="K18" s="15">
        <v>0.56000000000000005</v>
      </c>
      <c r="L18" s="37">
        <v>43.3</v>
      </c>
      <c r="M18" s="17">
        <v>5</v>
      </c>
      <c r="N18" s="17">
        <v>5</v>
      </c>
      <c r="O18" s="77">
        <v>26.5</v>
      </c>
      <c r="P18" s="12">
        <v>45.209351849658603</v>
      </c>
      <c r="Q18" s="12">
        <v>29.689077524455399</v>
      </c>
      <c r="R18" s="12">
        <v>2.0617432785153702</v>
      </c>
      <c r="S18" s="12">
        <v>35.3092351357406</v>
      </c>
      <c r="T18" s="12">
        <v>38.542898606544803</v>
      </c>
      <c r="U18" s="12">
        <v>1.53220220358448</v>
      </c>
      <c r="V18" s="12">
        <v>27.331718610091301</v>
      </c>
      <c r="W18" s="12">
        <v>25.171140662658999</v>
      </c>
      <c r="X18" s="12">
        <v>1.88419425203626</v>
      </c>
      <c r="Y18" s="2"/>
      <c r="Z18" s="2"/>
      <c r="AA18" s="34">
        <v>585.4</v>
      </c>
      <c r="AB18" s="34">
        <v>60.9</v>
      </c>
      <c r="AC18" s="35">
        <v>8.4</v>
      </c>
      <c r="AD18" s="35">
        <v>21.9</v>
      </c>
      <c r="AE18" s="15">
        <f t="shared" si="0"/>
        <v>7.3173176517758689</v>
      </c>
      <c r="AF18" s="23">
        <v>360</v>
      </c>
      <c r="AG18" s="15">
        <v>0</v>
      </c>
      <c r="AH18" s="15">
        <v>0</v>
      </c>
      <c r="AI18" s="15">
        <v>0</v>
      </c>
      <c r="AJ18" s="15">
        <v>22.857142857142858</v>
      </c>
      <c r="AK18" s="56"/>
      <c r="AL18" s="6"/>
      <c r="AM18" s="6"/>
      <c r="AN18" s="6"/>
      <c r="AO18" s="6"/>
      <c r="AP18" s="6"/>
      <c r="AQ18" s="6"/>
      <c r="AR18" s="6"/>
      <c r="AS18" s="6"/>
      <c r="AT18" s="6"/>
    </row>
    <row r="19" spans="1:46">
      <c r="B19" s="45" t="s">
        <v>595</v>
      </c>
      <c r="C19" s="46" t="s">
        <v>696</v>
      </c>
      <c r="D19" s="26">
        <v>66</v>
      </c>
      <c r="E19" s="37">
        <v>174.5</v>
      </c>
      <c r="F19" s="37">
        <v>59</v>
      </c>
      <c r="G19" s="36">
        <f t="shared" si="1"/>
        <v>19.375867193208592</v>
      </c>
      <c r="H19" s="15">
        <v>8.09</v>
      </c>
      <c r="I19" s="12">
        <v>4.04</v>
      </c>
      <c r="J19" s="23">
        <v>24</v>
      </c>
      <c r="K19" s="15">
        <v>1.28</v>
      </c>
      <c r="L19" s="37">
        <v>33</v>
      </c>
      <c r="M19" s="17">
        <v>10</v>
      </c>
      <c r="N19" s="17">
        <v>0</v>
      </c>
      <c r="O19" s="77">
        <v>24</v>
      </c>
      <c r="P19" s="12">
        <v>32.864390736089497</v>
      </c>
      <c r="Q19" s="12">
        <v>66.370639800370896</v>
      </c>
      <c r="R19" s="12">
        <v>8.8822067545719907</v>
      </c>
      <c r="S19" s="12">
        <v>24.4261752981859</v>
      </c>
      <c r="T19" s="12">
        <v>32.098721905184703</v>
      </c>
      <c r="U19" s="12">
        <v>8.8561297665845693</v>
      </c>
      <c r="V19" s="12">
        <v>26.726741396094098</v>
      </c>
      <c r="W19" s="12">
        <v>27.3927135232952</v>
      </c>
      <c r="X19" s="12">
        <v>8.1144418168164503</v>
      </c>
      <c r="Y19" s="2"/>
      <c r="Z19" s="2"/>
      <c r="AA19" s="34">
        <v>669.6</v>
      </c>
      <c r="AB19" s="34">
        <v>58.7</v>
      </c>
      <c r="AC19" s="35">
        <v>6.1</v>
      </c>
      <c r="AD19" s="35">
        <v>15.7</v>
      </c>
      <c r="AE19" s="15">
        <f t="shared" si="0"/>
        <v>5.1559511005656757</v>
      </c>
      <c r="AF19" s="23">
        <v>225</v>
      </c>
      <c r="AG19" s="15">
        <v>0</v>
      </c>
      <c r="AH19" s="15">
        <v>51.428571428571431</v>
      </c>
      <c r="AI19" s="15">
        <v>0</v>
      </c>
      <c r="AJ19" s="15">
        <v>128.57142857142858</v>
      </c>
      <c r="AK19" s="56"/>
      <c r="AL19" s="6"/>
      <c r="AM19" s="6"/>
      <c r="AN19" s="6"/>
      <c r="AO19" s="6"/>
      <c r="AP19" s="6"/>
      <c r="AQ19" s="6"/>
      <c r="AR19" s="6"/>
      <c r="AS19" s="6"/>
      <c r="AT19" s="6"/>
    </row>
    <row r="20" spans="1:46">
      <c r="B20" s="45" t="s">
        <v>596</v>
      </c>
      <c r="C20" s="46" t="s">
        <v>696</v>
      </c>
      <c r="D20" s="26">
        <v>63</v>
      </c>
      <c r="E20" s="37">
        <v>170</v>
      </c>
      <c r="F20" s="37">
        <v>89</v>
      </c>
      <c r="G20" s="36">
        <f t="shared" si="1"/>
        <v>30.795847750865054</v>
      </c>
      <c r="H20" s="15">
        <v>10.37</v>
      </c>
      <c r="I20" s="12">
        <v>6.04</v>
      </c>
      <c r="J20" s="23">
        <v>31</v>
      </c>
      <c r="K20" s="15">
        <v>0.71</v>
      </c>
      <c r="L20" s="37">
        <v>40</v>
      </c>
      <c r="M20" s="17">
        <v>3</v>
      </c>
      <c r="N20" s="17">
        <v>3</v>
      </c>
      <c r="O20" s="77">
        <v>23</v>
      </c>
      <c r="P20" s="12">
        <v>37.448590076752602</v>
      </c>
      <c r="Q20" s="12">
        <v>68.716879005838294</v>
      </c>
      <c r="R20" s="12">
        <v>6.33646251351092</v>
      </c>
      <c r="S20" s="12">
        <v>28.141127561780699</v>
      </c>
      <c r="T20" s="12">
        <v>46.756934499856797</v>
      </c>
      <c r="U20" s="12">
        <v>6.5690870635747602</v>
      </c>
      <c r="V20" s="12">
        <v>24.6188417336339</v>
      </c>
      <c r="W20" s="12">
        <v>25.097098353389399</v>
      </c>
      <c r="X20" s="12">
        <v>4.5176474028342497</v>
      </c>
      <c r="Y20" s="2"/>
      <c r="Z20" s="2"/>
      <c r="AA20" s="34">
        <v>615.4</v>
      </c>
      <c r="AB20" s="34">
        <v>67.7</v>
      </c>
      <c r="AC20" s="35">
        <v>6.7</v>
      </c>
      <c r="AD20" s="35">
        <v>19.5</v>
      </c>
      <c r="AE20" s="15">
        <f t="shared" si="0"/>
        <v>6.7474048442906582</v>
      </c>
      <c r="AF20" s="23">
        <v>300</v>
      </c>
      <c r="AG20" s="15">
        <v>0</v>
      </c>
      <c r="AH20" s="15">
        <v>51.428571428571431</v>
      </c>
      <c r="AI20" s="15">
        <v>0</v>
      </c>
      <c r="AJ20" s="15">
        <v>17.142857142857142</v>
      </c>
      <c r="AK20" s="56"/>
      <c r="AL20" s="6"/>
      <c r="AM20" s="6"/>
      <c r="AN20" s="6"/>
      <c r="AO20" s="6"/>
      <c r="AP20" s="6"/>
      <c r="AQ20" s="6"/>
      <c r="AR20" s="6"/>
      <c r="AS20" s="6"/>
      <c r="AT20" s="6"/>
    </row>
    <row r="21" spans="1:46">
      <c r="B21" s="45" t="s">
        <v>607</v>
      </c>
      <c r="C21" s="46" t="s">
        <v>696</v>
      </c>
      <c r="D21" s="26">
        <v>65</v>
      </c>
      <c r="E21" s="37">
        <v>170.5</v>
      </c>
      <c r="F21" s="37">
        <v>73</v>
      </c>
      <c r="G21" s="36">
        <f t="shared" si="1"/>
        <v>25.111583147719745</v>
      </c>
      <c r="H21" s="15">
        <v>13.19</v>
      </c>
      <c r="I21" s="12">
        <v>5.82</v>
      </c>
      <c r="J21" s="23">
        <v>22</v>
      </c>
      <c r="K21" s="15">
        <v>0.8724100327153762</v>
      </c>
      <c r="L21" s="37">
        <v>38</v>
      </c>
      <c r="M21" s="17">
        <v>0</v>
      </c>
      <c r="N21" s="17">
        <v>0</v>
      </c>
      <c r="O21" s="77">
        <v>29</v>
      </c>
      <c r="P21" s="12">
        <v>39.682822326714103</v>
      </c>
      <c r="Q21" s="12">
        <v>47.853438322312002</v>
      </c>
      <c r="R21" s="12">
        <v>3.00721664961209</v>
      </c>
      <c r="S21" s="12">
        <v>24.806915954382202</v>
      </c>
      <c r="T21" s="12">
        <v>36.288818626482602</v>
      </c>
      <c r="U21" s="12">
        <v>2.7153567698782202</v>
      </c>
      <c r="V21" s="12">
        <v>24.456154703102801</v>
      </c>
      <c r="W21" s="12">
        <v>22.254162329721201</v>
      </c>
      <c r="X21" s="12">
        <v>2.6137681816527998</v>
      </c>
      <c r="Y21" s="2"/>
      <c r="Z21" s="2"/>
      <c r="AA21" s="34">
        <v>669.6</v>
      </c>
      <c r="AB21" s="34">
        <v>57</v>
      </c>
      <c r="AC21" s="35">
        <v>6.2</v>
      </c>
      <c r="AD21" s="35">
        <v>16.5</v>
      </c>
      <c r="AE21" s="15">
        <f t="shared" si="0"/>
        <v>5.6759057799640518</v>
      </c>
      <c r="AF21" s="23"/>
      <c r="AG21" s="15"/>
      <c r="AH21" s="15"/>
      <c r="AI21" s="15"/>
      <c r="AJ21" s="15"/>
      <c r="AK21" s="56"/>
      <c r="AL21" s="6"/>
      <c r="AM21" s="6"/>
      <c r="AN21" s="6"/>
      <c r="AO21" s="6"/>
      <c r="AP21" s="6"/>
      <c r="AQ21" s="6"/>
      <c r="AR21" s="6"/>
      <c r="AS21" s="6"/>
      <c r="AT21" s="6"/>
    </row>
    <row r="22" spans="1:46">
      <c r="B22" s="45" t="s">
        <v>608</v>
      </c>
      <c r="C22" s="46" t="s">
        <v>696</v>
      </c>
      <c r="D22" s="26">
        <v>68</v>
      </c>
      <c r="E22" s="37">
        <v>165.5</v>
      </c>
      <c r="F22" s="37">
        <v>73</v>
      </c>
      <c r="G22" s="36">
        <f t="shared" si="1"/>
        <v>26.651819534323341</v>
      </c>
      <c r="H22" s="15">
        <v>8.14</v>
      </c>
      <c r="I22" s="12">
        <v>5.9399999999999995</v>
      </c>
      <c r="J22" s="23">
        <v>21</v>
      </c>
      <c r="K22" s="15">
        <v>0.99875156054931336</v>
      </c>
      <c r="L22" s="37">
        <v>35.1</v>
      </c>
      <c r="M22" s="17">
        <v>0</v>
      </c>
      <c r="N22" s="17">
        <v>0</v>
      </c>
      <c r="O22" s="77">
        <v>28.5</v>
      </c>
      <c r="P22" s="12">
        <v>22.202610892638603</v>
      </c>
      <c r="Q22" s="12">
        <v>31.920957434183649</v>
      </c>
      <c r="R22" s="12">
        <v>3.3738838764967447</v>
      </c>
      <c r="S22" s="12">
        <v>24.5599594628091</v>
      </c>
      <c r="T22" s="12">
        <v>31.736272864519101</v>
      </c>
      <c r="U22" s="12">
        <v>2.6322111856012702</v>
      </c>
      <c r="V22" s="12">
        <v>24.863686242271999</v>
      </c>
      <c r="W22" s="12">
        <v>23.733308559694901</v>
      </c>
      <c r="X22" s="12">
        <v>3.9118288168073101</v>
      </c>
      <c r="Y22" s="2"/>
      <c r="Z22" s="2"/>
      <c r="AA22" s="34">
        <v>584.20000000000005</v>
      </c>
      <c r="AB22" s="34">
        <v>48.8</v>
      </c>
      <c r="AC22" s="35">
        <v>7</v>
      </c>
      <c r="AD22" s="35">
        <v>16.7</v>
      </c>
      <c r="AE22" s="15">
        <f t="shared" si="0"/>
        <v>6.0970600852493124</v>
      </c>
      <c r="AF22" s="23"/>
      <c r="AG22" s="15"/>
      <c r="AH22" s="15"/>
      <c r="AI22" s="15"/>
      <c r="AJ22" s="15"/>
      <c r="AK22" s="56"/>
      <c r="AL22" s="6"/>
      <c r="AM22" s="6"/>
      <c r="AN22" s="6"/>
      <c r="AO22" s="6"/>
      <c r="AP22" s="6"/>
      <c r="AQ22" s="6"/>
      <c r="AR22" s="6"/>
      <c r="AS22" s="6"/>
      <c r="AT22" s="6"/>
    </row>
    <row r="23" spans="1:46">
      <c r="A23" s="3" t="s">
        <v>6</v>
      </c>
      <c r="B23" s="29" t="s">
        <v>111</v>
      </c>
      <c r="C23" s="3" t="s">
        <v>696</v>
      </c>
      <c r="D23" s="8">
        <v>65</v>
      </c>
      <c r="E23" s="36">
        <v>171</v>
      </c>
      <c r="F23" s="37">
        <v>79.268299999999996</v>
      </c>
      <c r="G23" s="36">
        <f t="shared" si="1"/>
        <v>27.108614616463186</v>
      </c>
      <c r="H23" s="15">
        <v>10.39</v>
      </c>
      <c r="I23" s="15">
        <v>7.38</v>
      </c>
      <c r="J23" s="23">
        <v>36</v>
      </c>
      <c r="K23" s="15">
        <v>1.53</v>
      </c>
      <c r="L23" s="40">
        <v>37.4</v>
      </c>
      <c r="M23" s="8">
        <v>2</v>
      </c>
      <c r="N23" s="8">
        <v>2</v>
      </c>
      <c r="O23" s="77">
        <v>26</v>
      </c>
      <c r="P23" s="15">
        <v>37.329050159528798</v>
      </c>
      <c r="Q23" s="15">
        <v>55.525099201794497</v>
      </c>
      <c r="R23" s="15">
        <v>12.557790125097601</v>
      </c>
      <c r="S23" s="15">
        <v>22.4538296127667</v>
      </c>
      <c r="T23" s="15">
        <v>28.069550759499698</v>
      </c>
      <c r="U23" s="15">
        <v>4.5428314896354998</v>
      </c>
      <c r="V23" s="15">
        <v>27.1662255742241</v>
      </c>
      <c r="W23" s="15">
        <v>23.3523431596393</v>
      </c>
      <c r="X23" s="15">
        <v>5.3859924748500099</v>
      </c>
      <c r="Y23" s="102">
        <v>32.26</v>
      </c>
      <c r="Z23" s="102">
        <v>170.83</v>
      </c>
      <c r="AA23" s="6">
        <v>536.9</v>
      </c>
      <c r="AB23" s="6">
        <v>46.1</v>
      </c>
      <c r="AC23" s="15">
        <v>7.6</v>
      </c>
      <c r="AD23" s="15">
        <v>18.399999999999999</v>
      </c>
      <c r="AE23" s="15">
        <f t="shared" si="0"/>
        <v>6.2925344550459972</v>
      </c>
      <c r="AF23" s="23"/>
      <c r="AG23" s="15"/>
      <c r="AH23" s="15"/>
      <c r="AI23" s="15"/>
      <c r="AJ23" s="15"/>
      <c r="AK23" s="72"/>
      <c r="AL23" s="6"/>
      <c r="AM23" s="6"/>
      <c r="AN23" s="6"/>
      <c r="AO23" s="6"/>
      <c r="AP23" s="6"/>
      <c r="AQ23" s="6"/>
      <c r="AR23" s="6"/>
      <c r="AS23" s="6"/>
      <c r="AT23" s="6"/>
    </row>
    <row r="24" spans="1:46">
      <c r="B24" s="45" t="s">
        <v>597</v>
      </c>
      <c r="C24" s="46" t="s">
        <v>696</v>
      </c>
      <c r="D24" s="26">
        <v>64</v>
      </c>
      <c r="E24" s="37">
        <v>162.5</v>
      </c>
      <c r="F24" s="37">
        <v>59</v>
      </c>
      <c r="G24" s="36">
        <f t="shared" si="1"/>
        <v>22.34319526627219</v>
      </c>
      <c r="H24" s="15">
        <v>7.27</v>
      </c>
      <c r="I24" s="12">
        <v>4.7</v>
      </c>
      <c r="J24" s="23">
        <v>30</v>
      </c>
      <c r="K24" s="15">
        <v>0.73</v>
      </c>
      <c r="L24" s="37">
        <v>33.5</v>
      </c>
      <c r="M24" s="17">
        <v>2</v>
      </c>
      <c r="N24" s="17">
        <v>2</v>
      </c>
      <c r="O24" s="77">
        <v>28.5</v>
      </c>
      <c r="P24" s="12">
        <v>33.337816221779804</v>
      </c>
      <c r="Q24" s="12">
        <v>62.188404867334498</v>
      </c>
      <c r="R24" s="12">
        <v>5.3033092255719696</v>
      </c>
      <c r="S24" s="12">
        <v>20.635605132139801</v>
      </c>
      <c r="T24" s="12">
        <v>28.5506586508589</v>
      </c>
      <c r="U24" s="12">
        <v>2.879312256285</v>
      </c>
      <c r="V24" s="12">
        <v>22.853144942612499</v>
      </c>
      <c r="W24" s="12">
        <v>19.8836308974325</v>
      </c>
      <c r="X24" s="12">
        <v>3.9329261033763099</v>
      </c>
      <c r="Y24" s="2"/>
      <c r="Z24" s="2"/>
      <c r="AA24" s="34">
        <v>687.6</v>
      </c>
      <c r="AB24" s="34">
        <v>66</v>
      </c>
      <c r="AC24" s="35">
        <v>6</v>
      </c>
      <c r="AD24" s="35">
        <v>14.6</v>
      </c>
      <c r="AE24" s="15">
        <f t="shared" si="0"/>
        <v>5.5289940828402369</v>
      </c>
      <c r="AF24" s="23">
        <v>240</v>
      </c>
      <c r="AG24" s="15">
        <v>0</v>
      </c>
      <c r="AH24" s="15">
        <v>25.714285714285715</v>
      </c>
      <c r="AI24" s="15">
        <v>0</v>
      </c>
      <c r="AJ24" s="15">
        <v>102.85714285714286</v>
      </c>
      <c r="AK24" s="56"/>
      <c r="AL24" s="6"/>
      <c r="AM24" s="6"/>
      <c r="AN24" s="6"/>
      <c r="AO24" s="6"/>
      <c r="AP24" s="6"/>
      <c r="AQ24" s="6"/>
      <c r="AR24" s="6"/>
      <c r="AS24" s="6"/>
      <c r="AT24" s="6"/>
    </row>
    <row r="25" spans="1:46">
      <c r="B25" s="45" t="s">
        <v>598</v>
      </c>
      <c r="C25" s="46" t="s">
        <v>696</v>
      </c>
      <c r="D25" s="26">
        <v>62</v>
      </c>
      <c r="E25" s="37">
        <v>156</v>
      </c>
      <c r="F25" s="37">
        <v>53</v>
      </c>
      <c r="G25" s="36">
        <f t="shared" si="1"/>
        <v>21.7784352399737</v>
      </c>
      <c r="H25" s="15">
        <v>6.43</v>
      </c>
      <c r="I25" s="12">
        <v>3.75</v>
      </c>
      <c r="J25" s="23">
        <v>29</v>
      </c>
      <c r="K25" s="15">
        <v>1.24</v>
      </c>
      <c r="L25" s="37">
        <v>34.5</v>
      </c>
      <c r="M25" s="17">
        <v>0</v>
      </c>
      <c r="N25" s="17">
        <v>0</v>
      </c>
      <c r="O25" s="77">
        <v>27</v>
      </c>
      <c r="P25" s="12">
        <v>31.172641539226699</v>
      </c>
      <c r="Q25" s="12">
        <v>47.520163863375103</v>
      </c>
      <c r="R25" s="12">
        <v>8.1965928370946397</v>
      </c>
      <c r="S25" s="12">
        <v>25.4545582811629</v>
      </c>
      <c r="T25" s="12">
        <v>34.555927928941699</v>
      </c>
      <c r="U25" s="12">
        <v>4.41773958256156</v>
      </c>
      <c r="V25" s="12">
        <v>24.688192706816199</v>
      </c>
      <c r="W25" s="12">
        <v>47.602727482497002</v>
      </c>
      <c r="X25" s="12">
        <v>4.9695790335154699</v>
      </c>
      <c r="Y25" s="2"/>
      <c r="Z25" s="2"/>
      <c r="AA25" s="34">
        <v>646.4</v>
      </c>
      <c r="AB25" s="34">
        <v>70.400000000000006</v>
      </c>
      <c r="AC25" s="35">
        <v>6.5</v>
      </c>
      <c r="AD25" s="35">
        <v>14.1</v>
      </c>
      <c r="AE25" s="15">
        <f t="shared" si="0"/>
        <v>5.7938856015779088</v>
      </c>
      <c r="AF25" s="23">
        <v>240</v>
      </c>
      <c r="AG25" s="15">
        <v>0</v>
      </c>
      <c r="AH25" s="15">
        <v>85.714285714285708</v>
      </c>
      <c r="AI25" s="15">
        <v>0</v>
      </c>
      <c r="AJ25" s="15">
        <v>34.285714285714285</v>
      </c>
      <c r="AK25" s="56"/>
      <c r="AL25" s="6"/>
      <c r="AM25" s="6"/>
      <c r="AN25" s="6"/>
      <c r="AO25" s="6"/>
      <c r="AP25" s="6"/>
      <c r="AQ25" s="6"/>
      <c r="AR25" s="6"/>
      <c r="AS25" s="6"/>
      <c r="AT25" s="6"/>
    </row>
    <row r="26" spans="1:46">
      <c r="B26" s="45" t="s">
        <v>599</v>
      </c>
      <c r="C26" s="46" t="s">
        <v>7</v>
      </c>
      <c r="D26" s="26">
        <v>70</v>
      </c>
      <c r="E26" s="37">
        <v>171</v>
      </c>
      <c r="F26" s="37">
        <v>86</v>
      </c>
      <c r="G26" s="36">
        <f t="shared" si="1"/>
        <v>29.410758865975858</v>
      </c>
      <c r="H26" s="15">
        <v>10.25</v>
      </c>
      <c r="I26" s="12">
        <v>5.22</v>
      </c>
      <c r="J26" s="23">
        <v>42</v>
      </c>
      <c r="K26" s="15">
        <v>0.81</v>
      </c>
      <c r="L26" s="37">
        <v>38</v>
      </c>
      <c r="M26" s="17">
        <v>0</v>
      </c>
      <c r="N26" s="17">
        <v>0</v>
      </c>
      <c r="O26" s="77">
        <v>28</v>
      </c>
      <c r="P26" s="12">
        <v>27.551000225526199</v>
      </c>
      <c r="Q26" s="12">
        <v>28.770028935780399</v>
      </c>
      <c r="R26" s="12">
        <v>6.4349180352570103</v>
      </c>
      <c r="S26" s="12">
        <v>22.247195634384902</v>
      </c>
      <c r="T26" s="12">
        <v>50.655740108852498</v>
      </c>
      <c r="U26" s="12">
        <v>4.0694891997487899</v>
      </c>
      <c r="V26" s="12">
        <v>27.5901365287265</v>
      </c>
      <c r="W26" s="12">
        <v>24.9250622214958</v>
      </c>
      <c r="X26" s="12">
        <v>5.8366398659507404</v>
      </c>
      <c r="Y26" s="2"/>
      <c r="Z26" s="2"/>
      <c r="AA26" s="34">
        <v>490.8</v>
      </c>
      <c r="AB26" s="34">
        <v>59.4</v>
      </c>
      <c r="AC26" s="35">
        <v>9.5</v>
      </c>
      <c r="AD26" s="35">
        <v>22.9</v>
      </c>
      <c r="AE26" s="15">
        <f t="shared" si="0"/>
        <v>7.8314695119865947</v>
      </c>
      <c r="AF26" s="23">
        <v>240</v>
      </c>
      <c r="AG26" s="15">
        <v>0</v>
      </c>
      <c r="AH26" s="15">
        <v>25.714285714285715</v>
      </c>
      <c r="AI26" s="15">
        <v>0</v>
      </c>
      <c r="AJ26" s="15">
        <v>77.142857142857139</v>
      </c>
      <c r="AK26" s="56"/>
      <c r="AL26" s="6"/>
      <c r="AM26" s="6"/>
      <c r="AN26" s="6"/>
      <c r="AO26" s="6"/>
      <c r="AP26" s="6"/>
      <c r="AQ26" s="6"/>
      <c r="AR26" s="6"/>
      <c r="AS26" s="6"/>
      <c r="AT26" s="6"/>
    </row>
    <row r="27" spans="1:46">
      <c r="B27" s="45" t="s">
        <v>600</v>
      </c>
      <c r="C27" s="46" t="s">
        <v>696</v>
      </c>
      <c r="D27" s="26">
        <v>70</v>
      </c>
      <c r="E27" s="37">
        <v>153.5</v>
      </c>
      <c r="F27" s="37">
        <v>60</v>
      </c>
      <c r="G27" s="36">
        <f t="shared" si="1"/>
        <v>25.464461161391636</v>
      </c>
      <c r="H27" s="15">
        <v>9.86</v>
      </c>
      <c r="I27" s="12">
        <v>5.4</v>
      </c>
      <c r="J27" s="23">
        <v>28</v>
      </c>
      <c r="K27" s="15">
        <v>0.86</v>
      </c>
      <c r="L27" s="37">
        <v>36.5</v>
      </c>
      <c r="M27" s="17">
        <v>0</v>
      </c>
      <c r="N27" s="17">
        <v>0</v>
      </c>
      <c r="O27" s="77">
        <v>28</v>
      </c>
      <c r="P27" s="12">
        <v>32.841989194566999</v>
      </c>
      <c r="Q27" s="12">
        <v>40.2153876655521</v>
      </c>
      <c r="R27" s="12">
        <v>6.89334568315767</v>
      </c>
      <c r="S27" s="12">
        <v>22.899420305754099</v>
      </c>
      <c r="T27" s="12">
        <v>34.085012865366203</v>
      </c>
      <c r="U27" s="12">
        <v>4.7263763350003201</v>
      </c>
      <c r="V27" s="12">
        <v>25.786557300586601</v>
      </c>
      <c r="W27" s="12">
        <v>26.8465147783749</v>
      </c>
      <c r="X27" s="12">
        <v>6.8242061556019502</v>
      </c>
      <c r="Y27" s="2"/>
      <c r="Z27" s="2"/>
      <c r="AA27" s="34">
        <v>585.29999999999995</v>
      </c>
      <c r="AB27" s="34">
        <v>56.7</v>
      </c>
      <c r="AC27" s="35">
        <v>6.9</v>
      </c>
      <c r="AD27" s="35">
        <v>14.5</v>
      </c>
      <c r="AE27" s="15">
        <f t="shared" si="0"/>
        <v>6.1539114473363119</v>
      </c>
      <c r="AF27" s="23">
        <v>360</v>
      </c>
      <c r="AG27" s="15">
        <v>0</v>
      </c>
      <c r="AH27" s="15">
        <v>137.14285714285714</v>
      </c>
      <c r="AI27" s="15">
        <v>0</v>
      </c>
      <c r="AJ27" s="15">
        <v>38.571428571428569</v>
      </c>
      <c r="AK27" s="56"/>
      <c r="AL27" s="6"/>
      <c r="AM27" s="6"/>
      <c r="AN27" s="6"/>
      <c r="AO27" s="6"/>
      <c r="AP27" s="6"/>
      <c r="AQ27" s="6"/>
      <c r="AR27" s="6"/>
      <c r="AS27" s="6"/>
      <c r="AT27" s="6"/>
    </row>
    <row r="28" spans="1:46">
      <c r="B28" s="45" t="s">
        <v>609</v>
      </c>
      <c r="C28" s="46" t="s">
        <v>696</v>
      </c>
      <c r="D28" s="26">
        <v>72</v>
      </c>
      <c r="E28" s="37">
        <v>158</v>
      </c>
      <c r="F28" s="37">
        <v>64</v>
      </c>
      <c r="G28" s="36">
        <f t="shared" si="1"/>
        <v>25.63691716071142</v>
      </c>
      <c r="H28" s="15">
        <v>8.1199999999999992</v>
      </c>
      <c r="I28" s="12">
        <v>5.9700000000000006</v>
      </c>
      <c r="J28" s="23">
        <v>20</v>
      </c>
      <c r="K28" s="15">
        <v>0.94117647058823528</v>
      </c>
      <c r="L28" s="37">
        <v>35.200000000000003</v>
      </c>
      <c r="M28" s="17">
        <v>2</v>
      </c>
      <c r="N28" s="17">
        <v>2</v>
      </c>
      <c r="O28" s="77">
        <v>28.5</v>
      </c>
      <c r="P28" s="12">
        <v>33.663351563426303</v>
      </c>
      <c r="Q28" s="12">
        <v>58.403300639678399</v>
      </c>
      <c r="R28" s="12">
        <v>3.9976021561008399</v>
      </c>
      <c r="S28" s="12">
        <v>29.194844365986299</v>
      </c>
      <c r="T28" s="12">
        <v>32.984058208833403</v>
      </c>
      <c r="U28" s="12">
        <v>1.8282156432088199</v>
      </c>
      <c r="V28" s="12">
        <v>27.506576693903</v>
      </c>
      <c r="W28" s="12">
        <v>30.546729315731199</v>
      </c>
      <c r="X28" s="12">
        <v>3.59250039538147</v>
      </c>
      <c r="Y28" s="2"/>
      <c r="Z28" s="2"/>
      <c r="AA28" s="34">
        <v>531.79999999999995</v>
      </c>
      <c r="AB28" s="34">
        <v>55.3</v>
      </c>
      <c r="AC28" s="35">
        <v>7.5</v>
      </c>
      <c r="AD28" s="35">
        <v>16.3</v>
      </c>
      <c r="AE28" s="15">
        <f t="shared" si="0"/>
        <v>6.5294023393686897</v>
      </c>
      <c r="AF28" s="23"/>
      <c r="AG28" s="15"/>
      <c r="AH28" s="15"/>
      <c r="AI28" s="15"/>
      <c r="AJ28" s="15"/>
      <c r="AK28" s="56"/>
      <c r="AL28" s="6"/>
      <c r="AM28" s="6"/>
      <c r="AN28" s="6"/>
      <c r="AO28" s="6"/>
      <c r="AP28" s="6"/>
      <c r="AQ28" s="6"/>
      <c r="AR28" s="6"/>
      <c r="AS28" s="6"/>
      <c r="AT28" s="6"/>
    </row>
    <row r="29" spans="1:46">
      <c r="B29" s="45" t="s">
        <v>601</v>
      </c>
      <c r="C29" s="46" t="s">
        <v>696</v>
      </c>
      <c r="D29" s="26">
        <v>70</v>
      </c>
      <c r="E29" s="37">
        <v>156</v>
      </c>
      <c r="F29" s="37">
        <v>80</v>
      </c>
      <c r="G29" s="36">
        <f t="shared" si="1"/>
        <v>32.873109796186718</v>
      </c>
      <c r="H29" s="15">
        <v>12.75</v>
      </c>
      <c r="I29" s="12">
        <v>5.8</v>
      </c>
      <c r="J29" s="23">
        <v>20</v>
      </c>
      <c r="K29" s="15">
        <v>0.78</v>
      </c>
      <c r="L29" s="37">
        <v>38</v>
      </c>
      <c r="M29" s="17">
        <v>1</v>
      </c>
      <c r="N29" s="17">
        <v>1</v>
      </c>
      <c r="O29" s="77">
        <v>23.5</v>
      </c>
      <c r="P29" s="12">
        <v>49.447647474857199</v>
      </c>
      <c r="Q29" s="12">
        <v>36.003936380837999</v>
      </c>
      <c r="R29" s="12">
        <v>1.6334791181427499</v>
      </c>
      <c r="S29" s="12">
        <v>21.980010401371999</v>
      </c>
      <c r="T29" s="12">
        <v>28.326587754963601</v>
      </c>
      <c r="U29" s="12">
        <v>2.3847623899566899</v>
      </c>
      <c r="V29" s="12">
        <v>27.8837336951362</v>
      </c>
      <c r="W29" s="12">
        <v>28.903923018186401</v>
      </c>
      <c r="X29" s="12">
        <v>2.9543123278583301</v>
      </c>
      <c r="Y29" s="2"/>
      <c r="Z29" s="2"/>
      <c r="AA29" s="34">
        <v>516</v>
      </c>
      <c r="AB29" s="34">
        <v>55.5</v>
      </c>
      <c r="AC29" s="35">
        <v>7.8</v>
      </c>
      <c r="AD29" s="35">
        <v>17.899999999999999</v>
      </c>
      <c r="AE29" s="15">
        <f t="shared" si="0"/>
        <v>7.3553583168967771</v>
      </c>
      <c r="AF29" s="23">
        <v>360</v>
      </c>
      <c r="AG29" s="15">
        <v>0</v>
      </c>
      <c r="AH29" s="15">
        <v>0</v>
      </c>
      <c r="AI29" s="15">
        <v>0</v>
      </c>
      <c r="AJ29" s="15">
        <v>0</v>
      </c>
      <c r="AK29" s="56"/>
      <c r="AL29" s="6"/>
      <c r="AM29" s="6"/>
      <c r="AN29" s="6"/>
      <c r="AO29" s="6"/>
      <c r="AP29" s="6"/>
      <c r="AQ29" s="6"/>
      <c r="AR29" s="6"/>
      <c r="AS29" s="6"/>
      <c r="AT29" s="6"/>
    </row>
    <row r="30" spans="1:46">
      <c r="B30" s="45" t="s">
        <v>628</v>
      </c>
      <c r="C30" s="46" t="s">
        <v>696</v>
      </c>
      <c r="D30" s="26">
        <v>63</v>
      </c>
      <c r="E30" s="37">
        <v>173</v>
      </c>
      <c r="F30" s="37">
        <v>93</v>
      </c>
      <c r="G30" s="36">
        <f t="shared" si="1"/>
        <v>31.073540713020815</v>
      </c>
      <c r="H30" s="15">
        <v>9.2799999999999994</v>
      </c>
      <c r="I30" s="12">
        <v>5.2750000000000004</v>
      </c>
      <c r="J30" s="23">
        <v>32</v>
      </c>
      <c r="K30" s="15">
        <v>1.199400299850075</v>
      </c>
      <c r="L30" s="37">
        <v>43</v>
      </c>
      <c r="M30" s="17">
        <v>1</v>
      </c>
      <c r="N30" s="17">
        <v>1</v>
      </c>
      <c r="O30" s="77">
        <v>24.5</v>
      </c>
      <c r="P30" s="12">
        <v>40.629187045917298</v>
      </c>
      <c r="Q30" s="12">
        <v>40.937778175806699</v>
      </c>
      <c r="R30" s="12">
        <v>7.4184324683867899</v>
      </c>
      <c r="S30" s="12">
        <v>22.319196755801901</v>
      </c>
      <c r="T30" s="12">
        <v>26.169523228605598</v>
      </c>
      <c r="U30" s="12">
        <v>1.9523797589017999</v>
      </c>
      <c r="V30" s="12">
        <v>25.053503129534899</v>
      </c>
      <c r="W30" s="12">
        <v>20.427939081870601</v>
      </c>
      <c r="X30" s="12">
        <v>2.4034061484798102</v>
      </c>
      <c r="Y30" s="2"/>
      <c r="Z30" s="2"/>
      <c r="AA30" s="34">
        <v>528.79999999999995</v>
      </c>
      <c r="AB30" s="34">
        <v>55.4</v>
      </c>
      <c r="AC30" s="35">
        <v>7.8</v>
      </c>
      <c r="AD30" s="35">
        <v>21.3</v>
      </c>
      <c r="AE30" s="15">
        <f t="shared" si="0"/>
        <v>7.116843195562832</v>
      </c>
      <c r="AF30" s="23"/>
      <c r="AG30" s="15"/>
      <c r="AI30" s="15"/>
      <c r="AJ30" s="15"/>
      <c r="AK30" s="56"/>
      <c r="AL30" s="6"/>
      <c r="AM30" s="6"/>
      <c r="AN30" s="6"/>
      <c r="AO30" s="6"/>
      <c r="AP30" s="6"/>
      <c r="AQ30" s="6"/>
      <c r="AR30" s="6"/>
      <c r="AS30" s="6"/>
      <c r="AT30" s="6"/>
    </row>
    <row r="31" spans="1:46">
      <c r="B31" s="45" t="s">
        <v>602</v>
      </c>
      <c r="C31" s="46" t="s">
        <v>696</v>
      </c>
      <c r="D31" s="26">
        <v>61</v>
      </c>
      <c r="E31" s="37">
        <v>161.5</v>
      </c>
      <c r="F31" s="37">
        <v>70</v>
      </c>
      <c r="G31" s="36">
        <f t="shared" si="1"/>
        <v>26.838175387476156</v>
      </c>
      <c r="H31" s="15">
        <v>7.63</v>
      </c>
      <c r="I31" s="12">
        <v>4.68</v>
      </c>
      <c r="J31" s="23">
        <v>28</v>
      </c>
      <c r="K31" s="15">
        <v>1.1499999999999999</v>
      </c>
      <c r="L31" s="37">
        <v>35</v>
      </c>
      <c r="M31" s="17">
        <v>0</v>
      </c>
      <c r="N31" s="17">
        <v>0</v>
      </c>
      <c r="O31" s="77">
        <v>28.5</v>
      </c>
      <c r="P31" s="12">
        <v>28.6263118022007</v>
      </c>
      <c r="Q31" s="12">
        <v>47.203115563425797</v>
      </c>
      <c r="R31" s="12">
        <v>8.0332972375884601</v>
      </c>
      <c r="S31" s="12">
        <v>21.535076647608101</v>
      </c>
      <c r="T31" s="12">
        <v>25.648296280084999</v>
      </c>
      <c r="U31" s="12">
        <v>4.3779554231379398</v>
      </c>
      <c r="V31" s="12">
        <v>20.889318873715201</v>
      </c>
      <c r="W31" s="12">
        <v>19.046374264862301</v>
      </c>
      <c r="X31" s="12">
        <v>4.4835850194316604</v>
      </c>
      <c r="Y31" s="2"/>
      <c r="Z31" s="2"/>
      <c r="AA31" s="34">
        <v>603.20000000000005</v>
      </c>
      <c r="AB31" s="34">
        <v>61.6</v>
      </c>
      <c r="AC31" s="35">
        <v>6.9</v>
      </c>
      <c r="AD31" s="35">
        <v>16.399999999999999</v>
      </c>
      <c r="AE31" s="15">
        <f t="shared" si="0"/>
        <v>6.2878010907801274</v>
      </c>
      <c r="AF31" s="23">
        <v>480</v>
      </c>
      <c r="AG31" s="15">
        <v>0</v>
      </c>
      <c r="AH31" s="15">
        <v>0</v>
      </c>
      <c r="AI31" s="15">
        <v>0</v>
      </c>
      <c r="AJ31" s="15">
        <v>38.571428571428569</v>
      </c>
      <c r="AK31" s="56"/>
      <c r="AL31" s="6"/>
      <c r="AM31" s="6"/>
      <c r="AN31" s="6"/>
      <c r="AO31" s="6"/>
      <c r="AP31" s="6"/>
      <c r="AQ31" s="6"/>
      <c r="AR31" s="6"/>
      <c r="AS31" s="6"/>
      <c r="AT31" s="6"/>
    </row>
    <row r="32" spans="1:46">
      <c r="B32" s="45" t="s">
        <v>529</v>
      </c>
      <c r="C32" s="46" t="s">
        <v>7</v>
      </c>
      <c r="D32" s="26">
        <v>89</v>
      </c>
      <c r="E32" s="37">
        <v>170.3</v>
      </c>
      <c r="F32" s="37">
        <v>62</v>
      </c>
      <c r="G32" s="36">
        <f t="shared" si="1"/>
        <v>21.377769671082323</v>
      </c>
      <c r="H32" s="15">
        <v>18.510000000000002</v>
      </c>
      <c r="I32" s="12">
        <v>15.5</v>
      </c>
      <c r="J32" s="23">
        <v>16</v>
      </c>
      <c r="K32" s="15">
        <v>0.44</v>
      </c>
      <c r="L32" s="37">
        <v>32</v>
      </c>
      <c r="M32" s="17">
        <v>19</v>
      </c>
      <c r="N32" s="17">
        <v>9</v>
      </c>
      <c r="O32" s="77">
        <v>19</v>
      </c>
      <c r="P32" s="12">
        <v>32.447969708045399</v>
      </c>
      <c r="Q32" s="12">
        <v>73.112483054559505</v>
      </c>
      <c r="R32" s="12">
        <v>2.8881242000389702</v>
      </c>
      <c r="S32" s="12">
        <v>26.913988004700101</v>
      </c>
      <c r="T32" s="12">
        <v>24.917061490235401</v>
      </c>
      <c r="U32" s="12">
        <v>2.20440019563492</v>
      </c>
      <c r="V32" s="12">
        <v>31.018697535081699</v>
      </c>
      <c r="W32" s="12">
        <v>32.359827490042697</v>
      </c>
      <c r="X32" s="12">
        <v>5.5850017189973498</v>
      </c>
      <c r="Y32" s="2"/>
      <c r="Z32" s="2"/>
      <c r="AA32" s="34">
        <v>494.7</v>
      </c>
      <c r="AB32" s="34">
        <v>30.9</v>
      </c>
      <c r="AC32" s="35">
        <v>9</v>
      </c>
      <c r="AD32" s="35">
        <v>18.600000000000001</v>
      </c>
      <c r="AE32" s="15">
        <f t="shared" si="0"/>
        <v>6.4133309013246977</v>
      </c>
      <c r="AF32" s="23"/>
      <c r="AG32" s="15">
        <v>0</v>
      </c>
      <c r="AH32" s="15">
        <v>4.2857142857142856</v>
      </c>
      <c r="AI32" s="15">
        <v>0</v>
      </c>
      <c r="AJ32" s="15">
        <v>50</v>
      </c>
      <c r="AK32" s="88"/>
      <c r="AL32" s="6"/>
      <c r="AM32" s="6"/>
      <c r="AN32" s="6"/>
      <c r="AO32" s="6"/>
      <c r="AP32" s="6"/>
      <c r="AQ32" s="6"/>
      <c r="AR32" s="6"/>
      <c r="AS32" s="6"/>
      <c r="AT32" s="6"/>
    </row>
    <row r="33" spans="1:46">
      <c r="B33" s="45" t="s">
        <v>530</v>
      </c>
      <c r="C33" s="46" t="s">
        <v>696</v>
      </c>
      <c r="D33" s="26">
        <v>91</v>
      </c>
      <c r="E33" s="37">
        <v>147</v>
      </c>
      <c r="F33" s="37">
        <v>54</v>
      </c>
      <c r="G33" s="36">
        <f t="shared" si="1"/>
        <v>24.989587671803417</v>
      </c>
      <c r="H33" s="15">
        <v>17.23</v>
      </c>
      <c r="I33" s="12">
        <v>12.21</v>
      </c>
      <c r="J33" s="23">
        <v>10</v>
      </c>
      <c r="K33" s="15">
        <v>0.48</v>
      </c>
      <c r="L33" s="37">
        <v>31.5</v>
      </c>
      <c r="M33" s="17">
        <v>13</v>
      </c>
      <c r="N33" s="17">
        <v>3</v>
      </c>
      <c r="O33" s="77">
        <v>20.5</v>
      </c>
      <c r="P33" s="12"/>
      <c r="Q33" s="12"/>
      <c r="R33" s="12"/>
      <c r="S33" s="12"/>
      <c r="T33" s="12"/>
      <c r="U33" s="12"/>
      <c r="V33" s="12">
        <v>38.196731097706703</v>
      </c>
      <c r="W33" s="12">
        <v>22.273142677222701</v>
      </c>
      <c r="X33" s="12">
        <v>0.78256277916581796</v>
      </c>
      <c r="Y33" s="2">
        <v>111</v>
      </c>
      <c r="Z33" s="2"/>
      <c r="AA33" s="34">
        <v>750.2</v>
      </c>
      <c r="AB33" s="34">
        <v>56.6</v>
      </c>
      <c r="AC33" s="35">
        <v>4.7</v>
      </c>
      <c r="AD33" s="35">
        <v>11.3</v>
      </c>
      <c r="AE33" s="15">
        <f t="shared" si="0"/>
        <v>5.2293026053959002</v>
      </c>
      <c r="AF33" s="23">
        <v>540</v>
      </c>
      <c r="AG33" s="15">
        <v>0</v>
      </c>
      <c r="AH33" s="15">
        <v>0</v>
      </c>
      <c r="AI33" s="15">
        <v>0</v>
      </c>
      <c r="AJ33" s="15">
        <v>12.857142857142858</v>
      </c>
      <c r="AK33" s="72"/>
      <c r="AL33" s="6"/>
      <c r="AM33" s="6"/>
      <c r="AN33" s="6"/>
      <c r="AO33" s="6"/>
      <c r="AP33" s="6"/>
      <c r="AQ33" s="6"/>
      <c r="AR33" s="6"/>
      <c r="AS33" s="6"/>
      <c r="AT33" s="6"/>
    </row>
    <row r="34" spans="1:46">
      <c r="B34" s="45" t="s">
        <v>531</v>
      </c>
      <c r="C34" s="46" t="s">
        <v>7</v>
      </c>
      <c r="D34" s="26">
        <v>91</v>
      </c>
      <c r="E34" s="37">
        <v>170</v>
      </c>
      <c r="F34" s="37">
        <v>77</v>
      </c>
      <c r="G34" s="36">
        <f t="shared" si="1"/>
        <v>26.643598615916957</v>
      </c>
      <c r="H34" s="15"/>
      <c r="I34" s="12">
        <v>50.8</v>
      </c>
      <c r="J34" s="23">
        <v>12</v>
      </c>
      <c r="K34" s="15">
        <v>0.2</v>
      </c>
      <c r="L34" s="37">
        <v>34</v>
      </c>
      <c r="M34" s="17">
        <v>16</v>
      </c>
      <c r="N34" s="17">
        <v>6</v>
      </c>
      <c r="O34" s="77">
        <v>21</v>
      </c>
      <c r="P34" s="12"/>
      <c r="Q34" s="12"/>
      <c r="R34" s="12"/>
      <c r="S34" s="12"/>
      <c r="T34" s="12"/>
      <c r="U34" s="12"/>
      <c r="V34" s="12"/>
      <c r="W34" s="12"/>
      <c r="X34" s="12"/>
      <c r="Y34" s="2"/>
      <c r="Z34" s="2"/>
      <c r="AA34" s="34"/>
      <c r="AB34" s="34"/>
      <c r="AC34" s="35"/>
      <c r="AD34" s="35"/>
      <c r="AE34" s="15"/>
      <c r="AF34" s="23"/>
      <c r="AG34" s="15">
        <v>0</v>
      </c>
      <c r="AH34" s="15">
        <v>0</v>
      </c>
      <c r="AI34" s="15">
        <v>0</v>
      </c>
      <c r="AJ34" s="15">
        <v>0</v>
      </c>
      <c r="AK34" s="72"/>
      <c r="AL34" s="6"/>
      <c r="AM34" s="6"/>
      <c r="AN34" s="6"/>
      <c r="AO34" s="6"/>
      <c r="AP34" s="6"/>
      <c r="AQ34" s="6"/>
      <c r="AR34" s="6"/>
      <c r="AS34" s="6"/>
      <c r="AT34" s="6"/>
    </row>
    <row r="35" spans="1:46">
      <c r="B35" s="45" t="s">
        <v>532</v>
      </c>
      <c r="C35" s="46" t="s">
        <v>696</v>
      </c>
      <c r="D35" s="26">
        <v>71</v>
      </c>
      <c r="E35" s="37">
        <v>151</v>
      </c>
      <c r="F35" s="37">
        <v>61</v>
      </c>
      <c r="G35" s="36">
        <f t="shared" si="1"/>
        <v>26.753212578395683</v>
      </c>
      <c r="H35" s="15">
        <v>9.44</v>
      </c>
      <c r="I35" s="12">
        <v>8.08</v>
      </c>
      <c r="J35" s="23">
        <v>16</v>
      </c>
      <c r="K35" s="15">
        <v>0.86</v>
      </c>
      <c r="L35" s="37">
        <v>34</v>
      </c>
      <c r="M35" s="17">
        <v>4</v>
      </c>
      <c r="N35" s="17">
        <v>4</v>
      </c>
      <c r="O35" s="77">
        <v>21.5</v>
      </c>
      <c r="P35" s="12">
        <v>41.178802442609097</v>
      </c>
      <c r="Q35" s="12">
        <v>39.889295564210897</v>
      </c>
      <c r="R35" s="12">
        <v>2.9902916526022603</v>
      </c>
      <c r="S35" s="12">
        <v>25.212765968312649</v>
      </c>
      <c r="T35" s="12">
        <v>29.20082361125975</v>
      </c>
      <c r="U35" s="12">
        <v>4.40069249179101</v>
      </c>
      <c r="V35" s="12">
        <v>27.001510335682099</v>
      </c>
      <c r="W35" s="12">
        <v>24.4232690004979</v>
      </c>
      <c r="X35" s="12">
        <v>5.010753472127325</v>
      </c>
      <c r="Y35" s="2">
        <v>55.2</v>
      </c>
      <c r="Z35" s="2">
        <v>99.48</v>
      </c>
      <c r="AA35" s="34">
        <v>502.8</v>
      </c>
      <c r="AB35" s="34">
        <v>51</v>
      </c>
      <c r="AC35" s="35">
        <v>8</v>
      </c>
      <c r="AD35" s="35">
        <v>15.4</v>
      </c>
      <c r="AE35" s="15">
        <f t="shared" ref="AE35:AE49" si="2">AD35/((E35/100)^2)</f>
        <v>6.7540897329064515</v>
      </c>
      <c r="AF35" s="23">
        <v>360</v>
      </c>
      <c r="AG35" s="15">
        <v>0</v>
      </c>
      <c r="AH35" s="15">
        <v>0</v>
      </c>
      <c r="AI35" s="15">
        <v>0</v>
      </c>
      <c r="AJ35" s="15">
        <v>21.428571428571427</v>
      </c>
      <c r="AK35" s="72"/>
      <c r="AL35" s="6"/>
      <c r="AM35" s="6"/>
      <c r="AN35" s="6"/>
      <c r="AO35" s="6"/>
      <c r="AP35" s="6"/>
      <c r="AQ35" s="6"/>
      <c r="AR35" s="6"/>
      <c r="AS35" s="6"/>
      <c r="AT35" s="6"/>
    </row>
    <row r="36" spans="1:46">
      <c r="B36" s="45" t="s">
        <v>533</v>
      </c>
      <c r="C36" s="46" t="s">
        <v>696</v>
      </c>
      <c r="D36" s="26">
        <v>81</v>
      </c>
      <c r="E36" s="37">
        <v>157.5</v>
      </c>
      <c r="F36" s="37">
        <v>72</v>
      </c>
      <c r="G36" s="36">
        <f t="shared" si="1"/>
        <v>29.024943310657598</v>
      </c>
      <c r="H36" s="15"/>
      <c r="I36" s="12">
        <v>25.53</v>
      </c>
      <c r="J36" s="23">
        <v>14</v>
      </c>
      <c r="K36" s="15">
        <v>0.43</v>
      </c>
      <c r="L36" s="37">
        <v>41</v>
      </c>
      <c r="M36" s="17">
        <v>8</v>
      </c>
      <c r="N36" s="17">
        <v>8</v>
      </c>
      <c r="O36" s="77">
        <v>26</v>
      </c>
      <c r="P36" s="12"/>
      <c r="Q36" s="12"/>
      <c r="R36" s="12"/>
      <c r="S36" s="12"/>
      <c r="T36" s="12"/>
      <c r="U36" s="12"/>
      <c r="V36" s="12">
        <v>43.6574732157504</v>
      </c>
      <c r="W36" s="12">
        <v>29.52280192827595</v>
      </c>
      <c r="X36" s="12">
        <v>1.0825022724632252</v>
      </c>
      <c r="Y36" s="2">
        <v>93.38</v>
      </c>
      <c r="Z36" s="2"/>
      <c r="AA36" s="34">
        <v>427.2</v>
      </c>
      <c r="AB36" s="34">
        <v>32.9</v>
      </c>
      <c r="AC36" s="35">
        <v>9.1</v>
      </c>
      <c r="AD36" s="35">
        <v>18.2</v>
      </c>
      <c r="AE36" s="15">
        <f t="shared" si="2"/>
        <v>7.336860670194004</v>
      </c>
      <c r="AF36" s="23">
        <v>720</v>
      </c>
      <c r="AG36" s="15">
        <v>0</v>
      </c>
      <c r="AH36" s="15">
        <v>0</v>
      </c>
      <c r="AI36" s="15">
        <v>0</v>
      </c>
      <c r="AJ36" s="15">
        <v>8.5714285714285712</v>
      </c>
      <c r="AK36" s="72"/>
      <c r="AL36" s="6"/>
      <c r="AM36" s="6"/>
      <c r="AN36" s="6"/>
      <c r="AO36" s="6"/>
      <c r="AP36" s="6"/>
      <c r="AQ36" s="6"/>
      <c r="AR36" s="6"/>
      <c r="AS36" s="6"/>
      <c r="AT36" s="6"/>
    </row>
    <row r="37" spans="1:46">
      <c r="B37" s="45" t="s">
        <v>534</v>
      </c>
      <c r="C37" s="46" t="s">
        <v>7</v>
      </c>
      <c r="D37" s="26">
        <v>91</v>
      </c>
      <c r="E37" s="37">
        <v>156.6</v>
      </c>
      <c r="F37" s="37">
        <v>57</v>
      </c>
      <c r="G37" s="36">
        <f t="shared" si="1"/>
        <v>23.242954938026948</v>
      </c>
      <c r="H37" s="15">
        <v>15.26</v>
      </c>
      <c r="I37" s="12">
        <v>15.45</v>
      </c>
      <c r="J37" s="23">
        <v>16</v>
      </c>
      <c r="K37" s="15">
        <v>0.57999999999999996</v>
      </c>
      <c r="L37" s="37">
        <v>32</v>
      </c>
      <c r="M37" s="17">
        <v>14</v>
      </c>
      <c r="N37" s="17">
        <v>4</v>
      </c>
      <c r="O37" s="77">
        <v>21</v>
      </c>
      <c r="P37" s="12">
        <v>31.528840657665398</v>
      </c>
      <c r="Q37" s="12">
        <v>40.412356387327598</v>
      </c>
      <c r="R37" s="12">
        <v>7.3555353358454401</v>
      </c>
      <c r="S37" s="12">
        <v>42.432688370691402</v>
      </c>
      <c r="T37" s="12">
        <v>26.028422820297401</v>
      </c>
      <c r="U37" s="12">
        <v>3.2437387310207799</v>
      </c>
      <c r="V37" s="12">
        <v>24.7071549495078</v>
      </c>
      <c r="W37" s="12">
        <v>23.8768209658949</v>
      </c>
      <c r="X37" s="12">
        <v>3.6200624191872599</v>
      </c>
      <c r="Y37" s="2">
        <v>132.30000000000001</v>
      </c>
      <c r="Z37" s="2"/>
      <c r="AA37" s="34">
        <v>708</v>
      </c>
      <c r="AB37" s="34">
        <v>48</v>
      </c>
      <c r="AC37" s="35">
        <v>6.7</v>
      </c>
      <c r="AD37" s="35">
        <v>13.8</v>
      </c>
      <c r="AE37" s="15">
        <f t="shared" si="2"/>
        <v>5.6272417218381028</v>
      </c>
      <c r="AF37" s="23">
        <v>420</v>
      </c>
      <c r="AG37" s="15">
        <v>0</v>
      </c>
      <c r="AH37" s="15">
        <v>0</v>
      </c>
      <c r="AI37" s="15">
        <v>0</v>
      </c>
      <c r="AJ37" s="15">
        <v>42.857142857142854</v>
      </c>
      <c r="AK37" s="72"/>
      <c r="AL37" s="6"/>
      <c r="AM37" s="6"/>
      <c r="AN37" s="6"/>
      <c r="AO37" s="6"/>
      <c r="AP37" s="6"/>
      <c r="AQ37" s="6"/>
      <c r="AR37" s="6"/>
      <c r="AS37" s="6"/>
      <c r="AT37" s="6"/>
    </row>
    <row r="38" spans="1:46">
      <c r="B38" s="45" t="s">
        <v>535</v>
      </c>
      <c r="C38" s="46" t="s">
        <v>7</v>
      </c>
      <c r="D38" s="26">
        <v>90</v>
      </c>
      <c r="E38" s="37">
        <v>166</v>
      </c>
      <c r="F38" s="37">
        <v>79</v>
      </c>
      <c r="G38" s="36">
        <f t="shared" si="1"/>
        <v>28.668892437218755</v>
      </c>
      <c r="H38" s="87">
        <v>32.99</v>
      </c>
      <c r="I38" s="12">
        <v>14.11</v>
      </c>
      <c r="J38" s="23">
        <v>22</v>
      </c>
      <c r="K38" s="15">
        <v>0.76</v>
      </c>
      <c r="L38" s="37">
        <v>38</v>
      </c>
      <c r="M38" s="17">
        <v>6</v>
      </c>
      <c r="N38" s="17">
        <v>6</v>
      </c>
      <c r="O38" s="77">
        <v>24.5</v>
      </c>
      <c r="P38" s="12">
        <v>38.998032868278997</v>
      </c>
      <c r="Q38" s="12">
        <v>26.011711866430701</v>
      </c>
      <c r="R38" s="12">
        <v>1.51167448592086</v>
      </c>
      <c r="S38" s="12">
        <v>34.72290896088375</v>
      </c>
      <c r="T38" s="12">
        <v>33.447497578969248</v>
      </c>
      <c r="U38" s="12">
        <v>0.82497296888086202</v>
      </c>
      <c r="V38" s="12">
        <v>33.579854884694399</v>
      </c>
      <c r="W38" s="12">
        <v>31.004124467931501</v>
      </c>
      <c r="X38" s="12">
        <v>2.3175626793683901</v>
      </c>
      <c r="Y38" s="2">
        <v>211.13</v>
      </c>
      <c r="Z38" s="2"/>
      <c r="AA38" s="34">
        <v>468.8</v>
      </c>
      <c r="AB38" s="34">
        <v>37.200000000000003</v>
      </c>
      <c r="AC38" s="35">
        <v>9.5</v>
      </c>
      <c r="AD38" s="35">
        <v>20.6</v>
      </c>
      <c r="AE38" s="15">
        <f t="shared" si="2"/>
        <v>7.4756858760342588</v>
      </c>
      <c r="AF38" s="23">
        <v>600</v>
      </c>
      <c r="AG38" s="15">
        <v>0</v>
      </c>
      <c r="AH38" s="15">
        <v>0</v>
      </c>
      <c r="AI38" s="15">
        <v>0</v>
      </c>
      <c r="AJ38" s="15">
        <v>21.428571428571427</v>
      </c>
      <c r="AK38" s="56"/>
      <c r="AL38" s="6"/>
      <c r="AM38" s="6"/>
      <c r="AN38" s="6"/>
      <c r="AO38" s="6"/>
      <c r="AP38" s="6"/>
      <c r="AQ38" s="6"/>
      <c r="AR38" s="6"/>
      <c r="AS38" s="6"/>
      <c r="AT38" s="6"/>
    </row>
    <row r="39" spans="1:46">
      <c r="B39" s="45" t="s">
        <v>536</v>
      </c>
      <c r="C39" s="46" t="s">
        <v>696</v>
      </c>
      <c r="D39" s="26">
        <v>91</v>
      </c>
      <c r="E39" s="37">
        <v>154</v>
      </c>
      <c r="F39" s="37">
        <v>64</v>
      </c>
      <c r="G39" s="36">
        <f t="shared" si="1"/>
        <v>26.986001011975038</v>
      </c>
      <c r="H39" s="15"/>
      <c r="I39" s="12">
        <v>17.16</v>
      </c>
      <c r="J39" s="23">
        <v>12</v>
      </c>
      <c r="K39" s="15">
        <v>0.75</v>
      </c>
      <c r="L39" s="37">
        <v>31</v>
      </c>
      <c r="M39" s="17">
        <v>14</v>
      </c>
      <c r="N39" s="17">
        <v>4</v>
      </c>
      <c r="O39" s="77">
        <v>27.5</v>
      </c>
      <c r="P39" s="12">
        <v>26.768195599849101</v>
      </c>
      <c r="Q39" s="12">
        <v>42.494233349058902</v>
      </c>
      <c r="R39" s="12">
        <v>1.8479362815239999</v>
      </c>
      <c r="S39" s="12">
        <v>24.47480611257825</v>
      </c>
      <c r="T39" s="12">
        <v>25.792384746825448</v>
      </c>
      <c r="U39" s="12">
        <v>1.9021060165016999</v>
      </c>
      <c r="V39" s="12">
        <v>29.456970258120201</v>
      </c>
      <c r="W39" s="12">
        <v>24.764143561652698</v>
      </c>
      <c r="X39" s="12">
        <v>2.0780697885812098</v>
      </c>
      <c r="Y39" s="2">
        <v>65.819999999999993</v>
      </c>
      <c r="Z39" s="2">
        <v>137.94</v>
      </c>
      <c r="AA39" s="34">
        <v>651</v>
      </c>
      <c r="AB39" s="34">
        <v>51.7</v>
      </c>
      <c r="AC39" s="35">
        <v>5.6</v>
      </c>
      <c r="AD39" s="35">
        <v>13.7</v>
      </c>
      <c r="AE39" s="15">
        <f t="shared" si="2"/>
        <v>5.7766908416259062</v>
      </c>
      <c r="AF39" s="23">
        <v>360</v>
      </c>
      <c r="AG39" s="15">
        <v>0</v>
      </c>
      <c r="AH39" s="15">
        <v>0</v>
      </c>
      <c r="AI39" s="15">
        <v>0</v>
      </c>
      <c r="AJ39" s="15">
        <v>12.857142857142858</v>
      </c>
      <c r="AK39" s="72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B40" s="45" t="s">
        <v>537</v>
      </c>
      <c r="C40" s="46" t="s">
        <v>7</v>
      </c>
      <c r="D40" s="26">
        <v>85</v>
      </c>
      <c r="E40" s="37">
        <v>164.7</v>
      </c>
      <c r="F40" s="37">
        <v>97.5</v>
      </c>
      <c r="G40" s="36">
        <f t="shared" si="1"/>
        <v>35.943256105100303</v>
      </c>
      <c r="H40" s="15"/>
      <c r="I40" s="12">
        <v>26.1</v>
      </c>
      <c r="J40" s="23">
        <v>10</v>
      </c>
      <c r="K40" s="15">
        <v>0.22</v>
      </c>
      <c r="L40" s="37">
        <v>36.5</v>
      </c>
      <c r="M40" s="17">
        <v>8</v>
      </c>
      <c r="N40" s="17">
        <v>8</v>
      </c>
      <c r="O40" s="77">
        <v>21.5</v>
      </c>
      <c r="P40" s="12"/>
      <c r="Q40" s="12"/>
      <c r="R40" s="12"/>
      <c r="S40" s="12"/>
      <c r="T40" s="12"/>
      <c r="U40" s="12"/>
      <c r="V40" s="12">
        <v>29.896631380319249</v>
      </c>
      <c r="W40" s="12">
        <v>23.848051639982401</v>
      </c>
      <c r="X40" s="12">
        <v>4.2848345596414852</v>
      </c>
      <c r="Y40" s="2"/>
      <c r="Z40" s="2"/>
      <c r="AA40" s="34">
        <v>496.6</v>
      </c>
      <c r="AB40" s="34">
        <v>31.2</v>
      </c>
      <c r="AC40" s="35">
        <v>9.1</v>
      </c>
      <c r="AD40" s="35">
        <v>21.1</v>
      </c>
      <c r="AE40" s="15">
        <f t="shared" si="2"/>
        <v>7.7784892699242718</v>
      </c>
      <c r="AF40" s="23">
        <v>420</v>
      </c>
      <c r="AG40" s="15">
        <v>0</v>
      </c>
      <c r="AH40" s="15">
        <v>0</v>
      </c>
      <c r="AI40" s="15">
        <v>0</v>
      </c>
      <c r="AJ40" s="15">
        <v>20</v>
      </c>
      <c r="AK40" s="72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B41" s="45" t="s">
        <v>538</v>
      </c>
      <c r="C41" s="46" t="s">
        <v>696</v>
      </c>
      <c r="D41" s="26">
        <v>91</v>
      </c>
      <c r="E41" s="37">
        <v>151</v>
      </c>
      <c r="F41" s="37">
        <v>52</v>
      </c>
      <c r="G41" s="36">
        <f t="shared" si="1"/>
        <v>22.806017279943863</v>
      </c>
      <c r="H41" s="15">
        <v>7.86</v>
      </c>
      <c r="I41" s="12">
        <v>7.45</v>
      </c>
      <c r="J41" s="23">
        <v>14</v>
      </c>
      <c r="K41" s="15">
        <v>1.1200000000000001</v>
      </c>
      <c r="L41" s="37">
        <v>32</v>
      </c>
      <c r="M41" s="17">
        <v>12</v>
      </c>
      <c r="N41" s="17">
        <v>2</v>
      </c>
      <c r="O41" s="77">
        <v>17</v>
      </c>
      <c r="P41" s="12">
        <v>38.174881005183849</v>
      </c>
      <c r="Q41" s="12">
        <v>41.983052652739097</v>
      </c>
      <c r="R41" s="12">
        <v>2.9249418723857747</v>
      </c>
      <c r="S41" s="12">
        <v>20.85606174397935</v>
      </c>
      <c r="T41" s="12">
        <v>24.927514532199453</v>
      </c>
      <c r="U41" s="12">
        <v>3.3084586133581553</v>
      </c>
      <c r="V41" s="12">
        <v>27.858011637041098</v>
      </c>
      <c r="W41" s="12">
        <v>31.356638489959099</v>
      </c>
      <c r="X41" s="12">
        <v>7.38255169572468</v>
      </c>
      <c r="Y41" s="2">
        <v>187.2</v>
      </c>
      <c r="Z41" s="2"/>
      <c r="AA41" s="34">
        <v>619.29999999999995</v>
      </c>
      <c r="AB41" s="34">
        <v>44.7</v>
      </c>
      <c r="AC41" s="35">
        <v>5.9</v>
      </c>
      <c r="AD41" s="35">
        <v>12.2</v>
      </c>
      <c r="AE41" s="15">
        <f t="shared" si="2"/>
        <v>5.3506425156791364</v>
      </c>
      <c r="AF41" s="23">
        <v>360</v>
      </c>
      <c r="AG41" s="15">
        <v>0</v>
      </c>
      <c r="AH41" s="15">
        <v>0</v>
      </c>
      <c r="AI41" s="15">
        <v>0</v>
      </c>
      <c r="AJ41" s="15">
        <v>32.142857142857146</v>
      </c>
      <c r="AK41" s="72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A42" s="3" t="s">
        <v>6</v>
      </c>
      <c r="B42" s="29" t="s">
        <v>110</v>
      </c>
      <c r="C42" s="3" t="s">
        <v>696</v>
      </c>
      <c r="D42" s="26">
        <v>78</v>
      </c>
      <c r="E42" s="36">
        <v>169</v>
      </c>
      <c r="F42" s="37">
        <v>75.066699999999997</v>
      </c>
      <c r="G42" s="36">
        <f t="shared" si="1"/>
        <v>26.282938272469455</v>
      </c>
      <c r="H42" s="15">
        <v>12.29</v>
      </c>
      <c r="I42" s="15">
        <v>6.17</v>
      </c>
      <c r="J42" s="23">
        <v>28</v>
      </c>
      <c r="K42" s="15">
        <v>1.1000000000000001</v>
      </c>
      <c r="L42" s="40">
        <v>35.299999999999997</v>
      </c>
      <c r="M42" s="8">
        <v>0</v>
      </c>
      <c r="N42" s="8">
        <v>0</v>
      </c>
      <c r="O42" s="77">
        <v>29.5</v>
      </c>
      <c r="P42" s="15">
        <v>31.605331875979999</v>
      </c>
      <c r="Q42" s="15">
        <v>42.52415745073445</v>
      </c>
      <c r="R42" s="15">
        <v>5.9771052669249549</v>
      </c>
      <c r="S42" s="15">
        <v>20.852302274641499</v>
      </c>
      <c r="T42" s="15">
        <v>26.5383542314644</v>
      </c>
      <c r="U42" s="15">
        <v>3.2379164265627702</v>
      </c>
      <c r="V42" s="11">
        <v>24.573536137659403</v>
      </c>
      <c r="W42" s="11">
        <v>23.33976101258645</v>
      </c>
      <c r="X42" s="11">
        <v>7.3065741060428504</v>
      </c>
      <c r="Y42" s="102">
        <v>58.66</v>
      </c>
      <c r="Z42" s="102">
        <v>109.78</v>
      </c>
      <c r="AA42" s="6">
        <v>526.6</v>
      </c>
      <c r="AB42" s="6">
        <v>50.9</v>
      </c>
      <c r="AC42" s="15">
        <v>7.5</v>
      </c>
      <c r="AD42" s="15">
        <v>18.2</v>
      </c>
      <c r="AE42" s="15">
        <f t="shared" si="2"/>
        <v>6.3723258989531182</v>
      </c>
      <c r="AF42" s="23">
        <v>300</v>
      </c>
      <c r="AG42" s="15">
        <v>0</v>
      </c>
      <c r="AH42" s="15">
        <v>34.285714285714285</v>
      </c>
      <c r="AI42" s="15">
        <v>0</v>
      </c>
      <c r="AJ42" s="15">
        <v>42.857142857142854</v>
      </c>
      <c r="AK42" s="72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B43" s="45" t="s">
        <v>539</v>
      </c>
      <c r="C43" s="46" t="s">
        <v>696</v>
      </c>
      <c r="D43" s="26">
        <v>84</v>
      </c>
      <c r="E43" s="37">
        <v>158</v>
      </c>
      <c r="F43" s="37">
        <v>68</v>
      </c>
      <c r="G43" s="36">
        <f t="shared" si="1"/>
        <v>27.239224483255885</v>
      </c>
      <c r="H43" s="15">
        <v>18.79</v>
      </c>
      <c r="I43" s="12">
        <v>10.98</v>
      </c>
      <c r="J43" s="23">
        <v>14</v>
      </c>
      <c r="K43" s="15">
        <v>0.62</v>
      </c>
      <c r="L43" s="37">
        <v>32</v>
      </c>
      <c r="M43" s="17">
        <v>14</v>
      </c>
      <c r="N43" s="17">
        <v>4</v>
      </c>
      <c r="O43" s="77">
        <v>23</v>
      </c>
      <c r="P43" s="12">
        <v>35.559921337398798</v>
      </c>
      <c r="Q43" s="12">
        <v>65.757994617124794</v>
      </c>
      <c r="R43" s="12">
        <v>2.67813050544357</v>
      </c>
      <c r="S43" s="12">
        <v>39.148785057737896</v>
      </c>
      <c r="T43" s="12">
        <v>31.284915050854053</v>
      </c>
      <c r="U43" s="12">
        <v>1.313372030790225</v>
      </c>
      <c r="V43" s="12">
        <v>32.8776810392106</v>
      </c>
      <c r="W43" s="12">
        <v>36.800895274150498</v>
      </c>
      <c r="X43" s="12">
        <v>2.1764640384128402</v>
      </c>
      <c r="Y43" s="2" t="s">
        <v>679</v>
      </c>
      <c r="Z43" s="2"/>
      <c r="AA43" s="34">
        <v>600</v>
      </c>
      <c r="AB43" s="34">
        <v>47.7</v>
      </c>
      <c r="AC43" s="35">
        <v>6.3</v>
      </c>
      <c r="AD43" s="35">
        <v>15</v>
      </c>
      <c r="AE43" s="15">
        <f t="shared" si="2"/>
        <v>6.0086524595417394</v>
      </c>
      <c r="AF43" s="23">
        <v>720</v>
      </c>
      <c r="AG43" s="15">
        <v>0</v>
      </c>
      <c r="AH43" s="15">
        <v>0</v>
      </c>
      <c r="AI43" s="15">
        <v>0</v>
      </c>
      <c r="AJ43" s="15">
        <v>10</v>
      </c>
      <c r="AK43" s="72"/>
      <c r="AL43" s="6"/>
      <c r="AM43" s="6"/>
      <c r="AN43" s="6"/>
      <c r="AO43" s="6"/>
      <c r="AP43" s="6"/>
      <c r="AQ43" s="6"/>
      <c r="AR43" s="6"/>
      <c r="AS43" s="6"/>
      <c r="AT43" s="6"/>
    </row>
    <row r="44" spans="1:46">
      <c r="B44" s="45" t="s">
        <v>540</v>
      </c>
      <c r="C44" s="46" t="s">
        <v>696</v>
      </c>
      <c r="D44" s="26">
        <v>83</v>
      </c>
      <c r="E44" s="37">
        <v>154</v>
      </c>
      <c r="F44" s="37">
        <v>71</v>
      </c>
      <c r="G44" s="36">
        <f t="shared" si="1"/>
        <v>29.937594872659808</v>
      </c>
      <c r="H44" s="15">
        <v>12.38</v>
      </c>
      <c r="I44" s="12">
        <v>10.52</v>
      </c>
      <c r="J44" s="23">
        <v>14</v>
      </c>
      <c r="K44" s="15">
        <v>0.35</v>
      </c>
      <c r="L44" s="37">
        <v>33</v>
      </c>
      <c r="M44" s="17">
        <v>16</v>
      </c>
      <c r="N44" s="17">
        <v>6</v>
      </c>
      <c r="O44" s="77">
        <v>26</v>
      </c>
      <c r="P44" s="12">
        <v>34.252131423755003</v>
      </c>
      <c r="Q44" s="12">
        <v>54.9665422834194</v>
      </c>
      <c r="R44" s="12">
        <v>3.2616798029446401</v>
      </c>
      <c r="S44" s="12">
        <v>22.924314239252102</v>
      </c>
      <c r="T44" s="12">
        <v>26.435188588057201</v>
      </c>
      <c r="U44" s="12">
        <v>4.19643343186927</v>
      </c>
      <c r="V44" s="12">
        <v>24.441259110671101</v>
      </c>
      <c r="W44" s="12">
        <v>32.7106771128948</v>
      </c>
      <c r="X44" s="12">
        <v>5.2084384527121301</v>
      </c>
      <c r="Y44" s="2">
        <v>62.25</v>
      </c>
      <c r="Z44" s="2">
        <v>88.12</v>
      </c>
      <c r="AA44" s="34">
        <v>603.29999999999995</v>
      </c>
      <c r="AB44" s="34">
        <v>44.5</v>
      </c>
      <c r="AC44" s="35">
        <v>6.3</v>
      </c>
      <c r="AD44" s="35">
        <v>14.6</v>
      </c>
      <c r="AE44" s="15">
        <f t="shared" si="2"/>
        <v>6.1561814808568052</v>
      </c>
      <c r="AF44" s="23">
        <v>720</v>
      </c>
      <c r="AG44" s="15">
        <v>0</v>
      </c>
      <c r="AH44" s="15">
        <v>0</v>
      </c>
      <c r="AI44" s="15">
        <v>0</v>
      </c>
      <c r="AJ44" s="15">
        <v>8.5714285714285712</v>
      </c>
      <c r="AK44" s="72"/>
      <c r="AL44" s="6"/>
      <c r="AM44" s="6"/>
      <c r="AN44" s="6"/>
      <c r="AO44" s="6"/>
      <c r="AP44" s="6"/>
      <c r="AQ44" s="6"/>
      <c r="AR44" s="6"/>
      <c r="AS44" s="6"/>
      <c r="AT44" s="6"/>
    </row>
    <row r="45" spans="1:46">
      <c r="B45" s="45" t="s">
        <v>541</v>
      </c>
      <c r="C45" s="46" t="s">
        <v>696</v>
      </c>
      <c r="D45" s="26">
        <v>93</v>
      </c>
      <c r="E45" s="37">
        <v>154</v>
      </c>
      <c r="F45" s="37">
        <v>61</v>
      </c>
      <c r="G45" s="36">
        <f t="shared" si="1"/>
        <v>25.72103221453871</v>
      </c>
      <c r="H45" s="15"/>
      <c r="I45" s="12">
        <v>25.26</v>
      </c>
      <c r="J45" s="23">
        <v>10</v>
      </c>
      <c r="K45" s="15">
        <v>0.49</v>
      </c>
      <c r="L45" s="37">
        <v>30</v>
      </c>
      <c r="M45" s="17">
        <v>17</v>
      </c>
      <c r="N45" s="17">
        <v>7</v>
      </c>
      <c r="O45" s="77">
        <v>24.5</v>
      </c>
      <c r="P45" s="12">
        <v>70.422748759645941</v>
      </c>
      <c r="Q45" s="12">
        <v>58.312471737868051</v>
      </c>
      <c r="R45" s="12">
        <v>0.3387993575673805</v>
      </c>
      <c r="S45" s="12">
        <v>39.5078508646695</v>
      </c>
      <c r="T45" s="12">
        <v>22.085523422806499</v>
      </c>
      <c r="U45" s="12">
        <v>0.41269710325093401</v>
      </c>
      <c r="V45" s="12">
        <v>47.324416799200201</v>
      </c>
      <c r="W45" s="12">
        <v>18.023794501432299</v>
      </c>
      <c r="X45" s="12">
        <v>0.44373973986273502</v>
      </c>
      <c r="Y45" s="2">
        <v>112.16</v>
      </c>
      <c r="Z45" s="2"/>
      <c r="AA45" s="34">
        <v>603.5</v>
      </c>
      <c r="AB45" s="34">
        <v>43.2</v>
      </c>
      <c r="AC45" s="35">
        <v>6</v>
      </c>
      <c r="AD45" s="35">
        <v>13.5</v>
      </c>
      <c r="AE45" s="15">
        <f t="shared" si="2"/>
        <v>5.6923595884634848</v>
      </c>
      <c r="AF45" s="23">
        <v>600</v>
      </c>
      <c r="AG45" s="15">
        <v>0</v>
      </c>
      <c r="AH45" s="15">
        <v>0</v>
      </c>
      <c r="AI45" s="15">
        <v>0</v>
      </c>
      <c r="AJ45" s="15">
        <v>21.428571428571427</v>
      </c>
      <c r="AK45" s="72"/>
      <c r="AL45" s="6"/>
      <c r="AM45" s="6"/>
      <c r="AN45" s="6"/>
      <c r="AO45" s="6"/>
      <c r="AP45" s="6"/>
      <c r="AQ45" s="6"/>
      <c r="AR45" s="6"/>
      <c r="AS45" s="6"/>
      <c r="AT45" s="6"/>
    </row>
    <row r="46" spans="1:46">
      <c r="B46" s="45" t="s">
        <v>542</v>
      </c>
      <c r="C46" s="46" t="s">
        <v>696</v>
      </c>
      <c r="D46" s="26">
        <v>79</v>
      </c>
      <c r="E46" s="37">
        <v>151</v>
      </c>
      <c r="F46" s="37">
        <v>74</v>
      </c>
      <c r="G46" s="36">
        <f t="shared" si="1"/>
        <v>32.454716898381648</v>
      </c>
      <c r="H46" s="15">
        <v>14.29</v>
      </c>
      <c r="I46" s="12">
        <v>10.39</v>
      </c>
      <c r="J46" s="23">
        <v>14</v>
      </c>
      <c r="K46" s="15">
        <v>0.69</v>
      </c>
      <c r="L46" s="37">
        <v>34</v>
      </c>
      <c r="M46" s="17">
        <v>3</v>
      </c>
      <c r="N46" s="17">
        <v>3</v>
      </c>
      <c r="O46" s="77">
        <v>27</v>
      </c>
      <c r="P46" s="12">
        <v>37.427658195196202</v>
      </c>
      <c r="Q46" s="12">
        <v>37.347891346623598</v>
      </c>
      <c r="R46" s="12">
        <v>4.1209046546539199</v>
      </c>
      <c r="S46" s="12">
        <v>23.871532242728001</v>
      </c>
      <c r="T46" s="12">
        <v>30.1773254932531</v>
      </c>
      <c r="U46" s="12">
        <v>3.2505001115262302</v>
      </c>
      <c r="V46" s="12">
        <v>31.272406859128498</v>
      </c>
      <c r="W46" s="12">
        <v>26.575622748760999</v>
      </c>
      <c r="X46" s="12">
        <v>4.0294191481028498</v>
      </c>
      <c r="Y46" s="2">
        <v>113.16</v>
      </c>
      <c r="Z46" s="2"/>
      <c r="AA46" s="34">
        <v>650</v>
      </c>
      <c r="AB46" s="34">
        <v>46.3</v>
      </c>
      <c r="AC46" s="35">
        <v>5.9</v>
      </c>
      <c r="AD46" s="35">
        <v>14</v>
      </c>
      <c r="AE46" s="15">
        <f t="shared" si="2"/>
        <v>6.1400815753695017</v>
      </c>
      <c r="AF46" s="23">
        <v>600</v>
      </c>
      <c r="AG46" s="15">
        <v>0</v>
      </c>
      <c r="AH46" s="15">
        <v>0</v>
      </c>
      <c r="AI46" s="15">
        <v>0</v>
      </c>
      <c r="AJ46" s="15">
        <v>32.142857142857146</v>
      </c>
      <c r="AK46" s="72"/>
      <c r="AL46" s="6"/>
      <c r="AM46" s="6"/>
      <c r="AN46" s="6"/>
      <c r="AO46" s="6"/>
      <c r="AP46" s="6"/>
      <c r="AQ46" s="6"/>
      <c r="AR46" s="6"/>
      <c r="AS46" s="6"/>
      <c r="AT46" s="6"/>
    </row>
    <row r="47" spans="1:46">
      <c r="B47" s="45" t="s">
        <v>543</v>
      </c>
      <c r="C47" s="46" t="s">
        <v>7</v>
      </c>
      <c r="D47" s="26">
        <v>90</v>
      </c>
      <c r="E47" s="37">
        <v>172</v>
      </c>
      <c r="F47" s="37">
        <v>83</v>
      </c>
      <c r="G47" s="36">
        <f t="shared" si="1"/>
        <v>28.055705786911847</v>
      </c>
      <c r="H47" s="15">
        <v>10.59</v>
      </c>
      <c r="I47" s="12">
        <v>7.28</v>
      </c>
      <c r="J47" s="23">
        <v>28</v>
      </c>
      <c r="K47" s="15">
        <v>1.17</v>
      </c>
      <c r="L47" s="37">
        <v>34</v>
      </c>
      <c r="M47" s="17">
        <v>10</v>
      </c>
      <c r="N47" s="17">
        <v>0</v>
      </c>
      <c r="O47" s="77">
        <v>27</v>
      </c>
      <c r="P47" s="12">
        <v>26.050488317219799</v>
      </c>
      <c r="Q47" s="12">
        <v>31.668139072760098</v>
      </c>
      <c r="R47" s="12">
        <v>5.5549973395632204</v>
      </c>
      <c r="S47" s="12">
        <v>25.942983929664599</v>
      </c>
      <c r="T47" s="12">
        <v>28.6231323874112</v>
      </c>
      <c r="U47" s="12">
        <v>2.57920424390869</v>
      </c>
      <c r="V47" s="12">
        <v>27.5806859934772</v>
      </c>
      <c r="W47" s="12">
        <v>31.239702636980802</v>
      </c>
      <c r="X47" s="12">
        <v>6.7633710298253504</v>
      </c>
      <c r="Y47" s="2"/>
      <c r="Z47" s="2"/>
      <c r="AA47" s="34">
        <v>509.5</v>
      </c>
      <c r="AB47" s="34">
        <v>41.8</v>
      </c>
      <c r="AC47" s="35">
        <v>8.6999999999999993</v>
      </c>
      <c r="AD47" s="35">
        <v>21.2</v>
      </c>
      <c r="AE47" s="15">
        <f t="shared" si="2"/>
        <v>7.1660356949702546</v>
      </c>
      <c r="AF47" s="23"/>
      <c r="AG47" s="15"/>
      <c r="AH47" s="15"/>
      <c r="AI47" s="15"/>
      <c r="AJ47" s="78"/>
      <c r="AK47" s="72"/>
      <c r="AL47" s="6"/>
      <c r="AM47" s="6"/>
      <c r="AN47" s="6"/>
      <c r="AO47" s="6"/>
      <c r="AP47" s="6"/>
      <c r="AQ47" s="6"/>
      <c r="AR47" s="6"/>
      <c r="AS47" s="6"/>
      <c r="AT47" s="6"/>
    </row>
    <row r="48" spans="1:46">
      <c r="B48" s="45" t="s">
        <v>544</v>
      </c>
      <c r="C48" s="46" t="s">
        <v>7</v>
      </c>
      <c r="D48" s="26">
        <v>78</v>
      </c>
      <c r="E48" s="37">
        <v>173</v>
      </c>
      <c r="F48" s="37">
        <v>64</v>
      </c>
      <c r="G48" s="36">
        <f t="shared" si="1"/>
        <v>21.383941996057334</v>
      </c>
      <c r="H48" s="15">
        <v>6.09</v>
      </c>
      <c r="I48" s="12">
        <v>4.9400000000000004</v>
      </c>
      <c r="J48" s="23">
        <v>38</v>
      </c>
      <c r="K48" s="15">
        <v>1.47</v>
      </c>
      <c r="L48" s="37">
        <v>31</v>
      </c>
      <c r="M48" s="17">
        <v>10</v>
      </c>
      <c r="N48" s="17">
        <v>0</v>
      </c>
      <c r="O48" s="77">
        <v>23.5</v>
      </c>
      <c r="P48" s="12">
        <v>39.355408317953703</v>
      </c>
      <c r="Q48" s="12">
        <v>53.954401718826148</v>
      </c>
      <c r="R48" s="12">
        <v>12.544169634784449</v>
      </c>
      <c r="S48" s="12">
        <v>30.31365126284895</v>
      </c>
      <c r="T48" s="12">
        <v>31.728938846610099</v>
      </c>
      <c r="U48" s="12">
        <v>4.7359682944826407</v>
      </c>
      <c r="V48" s="12">
        <v>28.844348381483449</v>
      </c>
      <c r="W48" s="12">
        <v>24.811355948008348</v>
      </c>
      <c r="X48" s="12">
        <v>7.1854103729614298</v>
      </c>
      <c r="Y48" s="2">
        <v>37.67</v>
      </c>
      <c r="Z48" s="2">
        <v>113.72</v>
      </c>
      <c r="AA48" s="34">
        <v>529.4</v>
      </c>
      <c r="AB48" s="34">
        <v>52.4</v>
      </c>
      <c r="AC48" s="35">
        <v>8.6999999999999993</v>
      </c>
      <c r="AD48" s="35">
        <v>19.7</v>
      </c>
      <c r="AE48" s="15">
        <f t="shared" si="2"/>
        <v>6.5822446456613983</v>
      </c>
      <c r="AF48" s="23">
        <v>300</v>
      </c>
      <c r="AG48" s="15">
        <v>0</v>
      </c>
      <c r="AH48" s="15">
        <v>0</v>
      </c>
      <c r="AI48" s="15">
        <v>0</v>
      </c>
      <c r="AJ48" s="15">
        <v>51.428571428571431</v>
      </c>
      <c r="AK48" s="72"/>
      <c r="AL48" s="6"/>
      <c r="AM48" s="6"/>
      <c r="AN48" s="6"/>
      <c r="AO48" s="6"/>
      <c r="AP48" s="6"/>
      <c r="AQ48" s="6"/>
      <c r="AR48" s="6"/>
      <c r="AS48" s="6"/>
      <c r="AT48" s="6"/>
    </row>
    <row r="49" spans="1:46">
      <c r="B49" s="45" t="s">
        <v>545</v>
      </c>
      <c r="C49" s="46" t="s">
        <v>7</v>
      </c>
      <c r="D49" s="26">
        <v>69</v>
      </c>
      <c r="E49" s="37">
        <v>169</v>
      </c>
      <c r="F49" s="37">
        <v>90</v>
      </c>
      <c r="G49" s="36">
        <f t="shared" si="1"/>
        <v>31.511501698119819</v>
      </c>
      <c r="H49" s="15">
        <v>17.47</v>
      </c>
      <c r="I49" s="12">
        <v>11</v>
      </c>
      <c r="J49" s="23">
        <v>20</v>
      </c>
      <c r="K49" s="15">
        <v>0.61</v>
      </c>
      <c r="L49" s="37">
        <v>38</v>
      </c>
      <c r="M49" s="17">
        <v>4</v>
      </c>
      <c r="N49" s="17">
        <v>4</v>
      </c>
      <c r="O49" s="77">
        <v>25.5</v>
      </c>
      <c r="P49" s="12">
        <v>33.326192839324499</v>
      </c>
      <c r="Q49" s="12">
        <v>49.781259193338201</v>
      </c>
      <c r="R49" s="12">
        <v>2.7830386860011198</v>
      </c>
      <c r="S49" s="12">
        <v>25.943036990083598</v>
      </c>
      <c r="T49" s="12">
        <v>17.0348679125694</v>
      </c>
      <c r="U49" s="12">
        <v>1.5193761340401499</v>
      </c>
      <c r="V49" s="12">
        <v>30.752843028113901</v>
      </c>
      <c r="W49" s="12">
        <v>37.950792924171502</v>
      </c>
      <c r="X49" s="12">
        <v>6.3924812026382396</v>
      </c>
      <c r="Y49" s="2"/>
      <c r="Z49" s="2"/>
      <c r="AA49" s="34">
        <v>440.6</v>
      </c>
      <c r="AB49" s="34">
        <v>45.1</v>
      </c>
      <c r="AC49" s="35">
        <v>10.5</v>
      </c>
      <c r="AD49" s="35">
        <v>23.6</v>
      </c>
      <c r="AE49" s="15">
        <f t="shared" si="2"/>
        <v>8.2630160008403077</v>
      </c>
      <c r="AF49" s="23">
        <v>720</v>
      </c>
      <c r="AG49" s="15">
        <v>0</v>
      </c>
      <c r="AH49" s="15">
        <v>0</v>
      </c>
      <c r="AI49" s="15">
        <v>0</v>
      </c>
      <c r="AJ49" s="15">
        <v>8.5714285714285712</v>
      </c>
      <c r="AK49" s="72"/>
      <c r="AL49" s="6"/>
      <c r="AM49" s="6"/>
      <c r="AN49" s="6"/>
      <c r="AO49" s="6"/>
      <c r="AP49" s="6"/>
      <c r="AQ49" s="6"/>
      <c r="AR49" s="6"/>
      <c r="AS49" s="6"/>
      <c r="AT49" s="6"/>
    </row>
    <row r="50" spans="1:46">
      <c r="B50" s="45" t="s">
        <v>546</v>
      </c>
      <c r="C50" s="46" t="s">
        <v>696</v>
      </c>
      <c r="D50" s="26">
        <v>88</v>
      </c>
      <c r="E50" s="37">
        <v>159</v>
      </c>
      <c r="F50" s="37">
        <v>79</v>
      </c>
      <c r="G50" s="36">
        <f t="shared" si="1"/>
        <v>31.24876389383331</v>
      </c>
      <c r="H50" s="15">
        <v>10.58</v>
      </c>
      <c r="I50" s="12">
        <v>9.3000000000000007</v>
      </c>
      <c r="J50" s="23">
        <v>30</v>
      </c>
      <c r="K50" s="15">
        <v>0.52</v>
      </c>
      <c r="L50" s="37">
        <v>37</v>
      </c>
      <c r="M50" s="17">
        <v>6</v>
      </c>
      <c r="N50" s="17">
        <v>6</v>
      </c>
      <c r="O50" s="77">
        <v>24</v>
      </c>
      <c r="P50" s="12">
        <v>37.735225931405097</v>
      </c>
      <c r="Q50" s="12">
        <v>41.5262391440599</v>
      </c>
      <c r="R50" s="12">
        <v>1.2421881653156199</v>
      </c>
      <c r="S50" s="12">
        <v>24.9303870652376</v>
      </c>
      <c r="T50" s="12">
        <v>21.718380383972899</v>
      </c>
      <c r="U50" s="12">
        <v>2.1286220151443298</v>
      </c>
      <c r="V50" s="12">
        <v>29.363448430095001</v>
      </c>
      <c r="W50" s="12">
        <v>28.454653916880901</v>
      </c>
      <c r="X50" s="12">
        <v>3.69345723413063</v>
      </c>
      <c r="Y50" s="2"/>
      <c r="Z50" s="2"/>
      <c r="AA50" s="34"/>
      <c r="AB50" s="34"/>
      <c r="AC50" s="35"/>
      <c r="AD50" s="35"/>
      <c r="AE50" s="15"/>
      <c r="AF50" s="23">
        <v>420</v>
      </c>
      <c r="AG50" s="15">
        <v>0</v>
      </c>
      <c r="AH50" s="78">
        <v>0</v>
      </c>
      <c r="AI50" s="15">
        <v>0</v>
      </c>
      <c r="AJ50" s="15">
        <v>90</v>
      </c>
      <c r="AK50" s="72"/>
      <c r="AL50" s="6"/>
      <c r="AM50" s="6"/>
      <c r="AN50" s="6"/>
      <c r="AO50" s="6"/>
      <c r="AP50" s="6"/>
      <c r="AQ50" s="6"/>
      <c r="AR50" s="6"/>
      <c r="AS50" s="6"/>
      <c r="AT50" s="6"/>
    </row>
    <row r="51" spans="1:46">
      <c r="B51" s="45" t="s">
        <v>547</v>
      </c>
      <c r="C51" s="46" t="s">
        <v>696</v>
      </c>
      <c r="D51" s="26">
        <v>88</v>
      </c>
      <c r="E51" s="37">
        <v>159</v>
      </c>
      <c r="F51" s="37">
        <v>79</v>
      </c>
      <c r="G51" s="36">
        <f t="shared" si="1"/>
        <v>31.24876389383331</v>
      </c>
      <c r="H51" s="15"/>
      <c r="I51" s="12">
        <v>14.45</v>
      </c>
      <c r="J51" s="23">
        <v>10</v>
      </c>
      <c r="K51" s="15">
        <v>0.65</v>
      </c>
      <c r="L51" s="37">
        <v>37</v>
      </c>
      <c r="M51" s="17">
        <v>7</v>
      </c>
      <c r="N51" s="17">
        <v>7</v>
      </c>
      <c r="O51" s="77">
        <v>26</v>
      </c>
      <c r="P51" s="12">
        <v>33.5647527837884</v>
      </c>
      <c r="Q51" s="12">
        <v>43.689135766967297</v>
      </c>
      <c r="R51" s="12">
        <v>6.9781615502311398</v>
      </c>
      <c r="S51" s="12">
        <v>35.715759555671397</v>
      </c>
      <c r="T51" s="12">
        <v>15.5357261808653</v>
      </c>
      <c r="U51" s="12">
        <v>0.618566350874168</v>
      </c>
      <c r="V51" s="12">
        <v>34.301991476866</v>
      </c>
      <c r="W51" s="12">
        <v>42.590007459522603</v>
      </c>
      <c r="X51" s="12">
        <v>1.3815865458965799</v>
      </c>
      <c r="Y51" s="2"/>
      <c r="Z51" s="2"/>
      <c r="AA51" s="34">
        <v>471.2</v>
      </c>
      <c r="AB51" s="34">
        <v>37.5</v>
      </c>
      <c r="AC51" s="35">
        <v>8.1</v>
      </c>
      <c r="AD51" s="35">
        <v>18.100000000000001</v>
      </c>
      <c r="AE51" s="15">
        <f t="shared" ref="AE51:AE96" si="3">AD51/((E51/100)^2)</f>
        <v>7.1595269174478853</v>
      </c>
      <c r="AF51" s="23"/>
      <c r="AG51" s="15"/>
      <c r="AH51" s="15"/>
      <c r="AI51" s="15"/>
      <c r="AJ51" s="78"/>
      <c r="AK51" s="72"/>
      <c r="AL51" s="6"/>
      <c r="AM51" s="6"/>
      <c r="AN51" s="6"/>
      <c r="AO51" s="6"/>
      <c r="AP51" s="6"/>
      <c r="AQ51" s="6"/>
      <c r="AR51" s="6"/>
      <c r="AS51" s="6"/>
      <c r="AT51" s="6"/>
    </row>
    <row r="52" spans="1:46">
      <c r="B52" s="45" t="s">
        <v>548</v>
      </c>
      <c r="C52" s="46" t="s">
        <v>696</v>
      </c>
      <c r="D52" s="26">
        <v>90</v>
      </c>
      <c r="E52" s="37">
        <v>156</v>
      </c>
      <c r="F52" s="37">
        <v>76</v>
      </c>
      <c r="G52" s="36">
        <f t="shared" si="1"/>
        <v>31.229454306377381</v>
      </c>
      <c r="H52" s="15"/>
      <c r="I52" s="12">
        <v>18.350000000000001</v>
      </c>
      <c r="J52" s="23">
        <v>4</v>
      </c>
      <c r="K52" s="15">
        <v>0.51</v>
      </c>
      <c r="L52" s="37">
        <v>34</v>
      </c>
      <c r="M52" s="17">
        <v>9</v>
      </c>
      <c r="N52" s="17">
        <v>9</v>
      </c>
      <c r="O52" s="77">
        <v>15.5</v>
      </c>
      <c r="P52" s="12"/>
      <c r="Q52" s="12"/>
      <c r="R52" s="12"/>
      <c r="S52" s="12">
        <v>275.11936092342302</v>
      </c>
      <c r="T52" s="12">
        <v>22.0436093686764</v>
      </c>
      <c r="U52" s="110"/>
      <c r="V52" s="12"/>
      <c r="W52" s="12"/>
      <c r="X52" s="12"/>
      <c r="Y52" s="2"/>
      <c r="Z52" s="2"/>
      <c r="AA52" s="34">
        <v>498.9</v>
      </c>
      <c r="AB52" s="34">
        <v>40.1</v>
      </c>
      <c r="AC52" s="35">
        <v>7.5</v>
      </c>
      <c r="AD52" s="35">
        <v>16.899999999999999</v>
      </c>
      <c r="AE52" s="15">
        <f t="shared" si="3"/>
        <v>6.9444444444444429</v>
      </c>
      <c r="AF52" s="23"/>
      <c r="AG52" s="15"/>
      <c r="AH52" s="15"/>
      <c r="AI52" s="15"/>
      <c r="AJ52" s="15"/>
      <c r="AK52" s="72"/>
      <c r="AL52" s="6"/>
      <c r="AM52" s="6"/>
      <c r="AN52" s="6"/>
      <c r="AO52" s="6"/>
      <c r="AP52" s="6"/>
      <c r="AQ52" s="6"/>
      <c r="AR52" s="6"/>
      <c r="AS52" s="6"/>
      <c r="AT52" s="6"/>
    </row>
    <row r="53" spans="1:46">
      <c r="A53" s="3" t="s">
        <v>6</v>
      </c>
      <c r="B53" s="29" t="s">
        <v>109</v>
      </c>
      <c r="C53" s="3" t="s">
        <v>696</v>
      </c>
      <c r="D53" s="26">
        <v>63</v>
      </c>
      <c r="E53" s="36">
        <v>159</v>
      </c>
      <c r="F53" s="37">
        <v>64.562699999999992</v>
      </c>
      <c r="G53" s="36">
        <f t="shared" si="1"/>
        <v>25.538032514536603</v>
      </c>
      <c r="H53" s="15">
        <v>7.09</v>
      </c>
      <c r="I53" s="15">
        <v>5.51</v>
      </c>
      <c r="J53" s="23">
        <v>30</v>
      </c>
      <c r="K53" s="15">
        <v>1.38</v>
      </c>
      <c r="L53" s="40">
        <v>34.299999999999997</v>
      </c>
      <c r="M53" s="8">
        <v>0</v>
      </c>
      <c r="N53" s="8">
        <v>0</v>
      </c>
      <c r="O53" s="77">
        <v>29.5</v>
      </c>
      <c r="P53" s="15">
        <v>35.809673810970594</v>
      </c>
      <c r="Q53" s="15">
        <v>58.7362696380412</v>
      </c>
      <c r="R53" s="15">
        <v>6.4243074702449503</v>
      </c>
      <c r="S53" s="15">
        <v>22.898313440040852</v>
      </c>
      <c r="T53" s="15">
        <v>21.912359917099351</v>
      </c>
      <c r="U53" s="15">
        <v>3.0756328217353097</v>
      </c>
      <c r="V53" s="11">
        <v>23.125970115338802</v>
      </c>
      <c r="W53" s="11">
        <v>21.312340903955899</v>
      </c>
      <c r="X53" s="11">
        <v>4.5397573428734797</v>
      </c>
      <c r="Y53" s="102">
        <v>33.36</v>
      </c>
      <c r="Z53" s="102">
        <v>96.69</v>
      </c>
      <c r="AA53" s="6">
        <v>601.6</v>
      </c>
      <c r="AB53" s="6">
        <v>66.400000000000006</v>
      </c>
      <c r="AC53" s="15">
        <v>6.9</v>
      </c>
      <c r="AD53" s="15">
        <v>15.5</v>
      </c>
      <c r="AE53" s="15">
        <f t="shared" si="3"/>
        <v>6.1310865867647637</v>
      </c>
      <c r="AF53" s="23">
        <v>180</v>
      </c>
      <c r="AG53" s="15">
        <v>0</v>
      </c>
      <c r="AH53" s="15">
        <v>102.85714285714286</v>
      </c>
      <c r="AI53" s="15">
        <v>0</v>
      </c>
      <c r="AJ53" s="15">
        <v>102.85714285714286</v>
      </c>
      <c r="AK53" s="72"/>
      <c r="AL53" s="6"/>
      <c r="AM53" s="6"/>
      <c r="AN53" s="6"/>
      <c r="AO53" s="6"/>
      <c r="AP53" s="6"/>
      <c r="AQ53" s="6"/>
      <c r="AR53" s="6"/>
      <c r="AS53" s="6"/>
      <c r="AT53" s="6"/>
    </row>
    <row r="54" spans="1:46">
      <c r="B54" s="45" t="s">
        <v>549</v>
      </c>
      <c r="C54" s="46" t="s">
        <v>696</v>
      </c>
      <c r="D54" s="26">
        <v>85</v>
      </c>
      <c r="E54" s="37">
        <v>166</v>
      </c>
      <c r="F54" s="37">
        <v>66</v>
      </c>
      <c r="G54" s="36">
        <f t="shared" si="1"/>
        <v>23.951226593119468</v>
      </c>
      <c r="H54" s="15"/>
      <c r="I54" s="12">
        <v>10.210000000000001</v>
      </c>
      <c r="J54" s="23">
        <v>12</v>
      </c>
      <c r="K54" s="15">
        <v>0.62</v>
      </c>
      <c r="L54" s="37">
        <v>35</v>
      </c>
      <c r="M54" s="17">
        <v>7</v>
      </c>
      <c r="N54" s="17">
        <v>7</v>
      </c>
      <c r="O54" s="77">
        <v>21.5</v>
      </c>
      <c r="P54" s="12">
        <v>27.973982600105501</v>
      </c>
      <c r="Q54" s="12">
        <v>54.363996457044003</v>
      </c>
      <c r="R54" s="12">
        <v>2.6615064923221801</v>
      </c>
      <c r="S54" s="12">
        <v>18.425018050287701</v>
      </c>
      <c r="T54" s="12">
        <v>19.403772587268499</v>
      </c>
      <c r="U54" s="12">
        <v>1.67831179957234</v>
      </c>
      <c r="V54" s="12">
        <v>24.8687632940909</v>
      </c>
      <c r="W54" s="12">
        <v>21.024954828214</v>
      </c>
      <c r="X54" s="12">
        <v>2.4461559179369998</v>
      </c>
      <c r="Y54" s="2"/>
      <c r="Z54" s="2"/>
      <c r="AA54" s="34">
        <v>655.6</v>
      </c>
      <c r="AB54" s="34">
        <v>41.6</v>
      </c>
      <c r="AC54" s="35">
        <v>5.8</v>
      </c>
      <c r="AD54" s="35">
        <v>14.5</v>
      </c>
      <c r="AE54" s="15">
        <f t="shared" si="3"/>
        <v>5.2620119030338222</v>
      </c>
      <c r="AF54" s="23"/>
      <c r="AG54" s="15"/>
      <c r="AH54" s="15"/>
      <c r="AI54" s="15"/>
      <c r="AJ54" s="15"/>
      <c r="AK54" s="56"/>
      <c r="AL54" s="6"/>
      <c r="AM54" s="6"/>
      <c r="AN54" s="6"/>
      <c r="AO54" s="6"/>
      <c r="AP54" s="6"/>
      <c r="AQ54" s="6"/>
      <c r="AR54" s="6"/>
      <c r="AS54" s="6"/>
      <c r="AT54" s="6"/>
    </row>
    <row r="55" spans="1:46">
      <c r="B55" s="45" t="s">
        <v>550</v>
      </c>
      <c r="C55" s="46" t="s">
        <v>696</v>
      </c>
      <c r="D55" s="26">
        <v>84</v>
      </c>
      <c r="E55" s="37">
        <v>153</v>
      </c>
      <c r="F55" s="37">
        <v>71</v>
      </c>
      <c r="G55" s="36">
        <f t="shared" si="1"/>
        <v>30.330214874620872</v>
      </c>
      <c r="H55" s="15">
        <v>12.36</v>
      </c>
      <c r="I55" s="12">
        <v>10.210000000000001</v>
      </c>
      <c r="J55" s="23">
        <v>12</v>
      </c>
      <c r="K55" s="15">
        <v>0.6</v>
      </c>
      <c r="L55" s="37">
        <v>31</v>
      </c>
      <c r="M55" s="17">
        <v>13</v>
      </c>
      <c r="N55" s="17">
        <v>3</v>
      </c>
      <c r="O55" s="77">
        <v>23.5</v>
      </c>
      <c r="P55" s="12">
        <v>50.022157234100099</v>
      </c>
      <c r="Q55" s="12">
        <v>28.177080435720502</v>
      </c>
      <c r="R55" s="12">
        <v>0.83925978738826801</v>
      </c>
      <c r="S55" s="12">
        <v>29.421651414306901</v>
      </c>
      <c r="T55" s="12">
        <v>23.300426956510901</v>
      </c>
      <c r="U55" s="12">
        <v>1.7959348702026099</v>
      </c>
      <c r="V55" s="12">
        <v>30.8358325929042</v>
      </c>
      <c r="W55" s="12">
        <v>33.774971248613802</v>
      </c>
      <c r="X55" s="12">
        <v>4.0468703084245901</v>
      </c>
      <c r="Y55" s="2"/>
      <c r="Z55" s="2"/>
      <c r="AA55" s="34">
        <v>530</v>
      </c>
      <c r="AB55" s="34">
        <v>43.2</v>
      </c>
      <c r="AC55" s="35">
        <v>7.2</v>
      </c>
      <c r="AD55" s="35">
        <v>15.6</v>
      </c>
      <c r="AE55" s="15">
        <f t="shared" si="3"/>
        <v>6.6641035499166987</v>
      </c>
      <c r="AF55" s="23"/>
      <c r="AG55" s="15"/>
      <c r="AH55" s="15"/>
      <c r="AI55" s="15"/>
      <c r="AJ55" s="15"/>
      <c r="AK55" s="56"/>
      <c r="AL55" s="6"/>
      <c r="AM55" s="6"/>
      <c r="AN55" s="6"/>
      <c r="AO55" s="6"/>
      <c r="AP55" s="6"/>
      <c r="AQ55" s="6"/>
      <c r="AR55" s="6"/>
      <c r="AS55" s="6"/>
      <c r="AT55" s="6"/>
    </row>
    <row r="56" spans="1:46">
      <c r="B56" s="45" t="s">
        <v>551</v>
      </c>
      <c r="C56" s="46" t="s">
        <v>696</v>
      </c>
      <c r="D56" s="26">
        <v>89</v>
      </c>
      <c r="E56" s="37">
        <v>157</v>
      </c>
      <c r="F56" s="37">
        <v>57</v>
      </c>
      <c r="G56" s="36">
        <f t="shared" si="1"/>
        <v>23.124670372023203</v>
      </c>
      <c r="H56" s="15"/>
      <c r="I56" s="12">
        <v>15.59</v>
      </c>
      <c r="J56" s="23">
        <v>14</v>
      </c>
      <c r="K56" s="15">
        <v>0.47</v>
      </c>
      <c r="L56" s="37">
        <v>29</v>
      </c>
      <c r="M56" s="17">
        <v>16</v>
      </c>
      <c r="N56" s="17">
        <v>6</v>
      </c>
      <c r="O56" s="77">
        <v>20</v>
      </c>
      <c r="P56" s="12">
        <v>38.110067850012598</v>
      </c>
      <c r="Q56" s="12">
        <v>58.252857655954102</v>
      </c>
      <c r="R56" s="12">
        <v>1.7471654843600299</v>
      </c>
      <c r="S56" s="12">
        <v>21.2106389187704</v>
      </c>
      <c r="T56" s="12">
        <v>26.427143018663401</v>
      </c>
      <c r="U56" s="12">
        <v>3.4186211786596301</v>
      </c>
      <c r="V56" s="12">
        <v>30.874436727715601</v>
      </c>
      <c r="W56" s="12">
        <v>25.9842813533735</v>
      </c>
      <c r="X56" s="12">
        <v>2.9906661712793698</v>
      </c>
      <c r="Y56" s="2"/>
      <c r="Z56" s="2"/>
      <c r="AA56" s="34">
        <v>605</v>
      </c>
      <c r="AB56" s="34">
        <v>45.2</v>
      </c>
      <c r="AC56" s="35">
        <v>6.1</v>
      </c>
      <c r="AD56" s="35">
        <v>13.6</v>
      </c>
      <c r="AE56" s="15">
        <f t="shared" si="3"/>
        <v>5.5174652115704488</v>
      </c>
      <c r="AF56" s="23">
        <v>600</v>
      </c>
      <c r="AG56" s="15">
        <v>0</v>
      </c>
      <c r="AH56" s="15">
        <v>0</v>
      </c>
      <c r="AI56" s="15">
        <v>0</v>
      </c>
      <c r="AJ56" s="15">
        <v>21.428571428571427</v>
      </c>
      <c r="AK56" s="56"/>
      <c r="AL56" s="6"/>
      <c r="AM56" s="6"/>
      <c r="AN56" s="6"/>
      <c r="AO56" s="6"/>
      <c r="AP56" s="6"/>
      <c r="AQ56" s="6"/>
      <c r="AR56" s="6"/>
      <c r="AS56" s="6"/>
      <c r="AT56" s="6"/>
    </row>
    <row r="57" spans="1:46">
      <c r="B57" s="45" t="s">
        <v>552</v>
      </c>
      <c r="C57" s="46" t="s">
        <v>696</v>
      </c>
      <c r="D57" s="26">
        <v>87</v>
      </c>
      <c r="E57" s="37">
        <v>160</v>
      </c>
      <c r="F57" s="37">
        <v>53</v>
      </c>
      <c r="G57" s="36">
        <f t="shared" si="1"/>
        <v>20.703124999999996</v>
      </c>
      <c r="H57" s="15">
        <v>8.4</v>
      </c>
      <c r="I57" s="12">
        <v>8.08</v>
      </c>
      <c r="J57" s="23">
        <v>10</v>
      </c>
      <c r="K57" s="15">
        <v>1.1100000000000001</v>
      </c>
      <c r="L57" s="37">
        <v>33</v>
      </c>
      <c r="M57" s="17">
        <v>11</v>
      </c>
      <c r="N57" s="17">
        <v>1</v>
      </c>
      <c r="O57" s="77">
        <v>22.5</v>
      </c>
      <c r="P57" s="12">
        <v>27.444669232838201</v>
      </c>
      <c r="Q57" s="12">
        <v>34.107203382128347</v>
      </c>
      <c r="R57" s="12">
        <v>5.0923261624770753</v>
      </c>
      <c r="S57" s="12">
        <v>28.985140742911799</v>
      </c>
      <c r="T57" s="12">
        <v>27.7768351857457</v>
      </c>
      <c r="U57" s="12">
        <v>3.5497178086622498</v>
      </c>
      <c r="V57" s="12">
        <v>26.708033539149199</v>
      </c>
      <c r="W57" s="12">
        <v>24.1947976830145</v>
      </c>
      <c r="X57" s="12">
        <v>4.8691159520027902</v>
      </c>
      <c r="Y57" s="2"/>
      <c r="Z57" s="2"/>
      <c r="AA57" s="34">
        <v>681</v>
      </c>
      <c r="AB57" s="34">
        <v>43.4</v>
      </c>
      <c r="AC57" s="35">
        <v>5.5</v>
      </c>
      <c r="AD57" s="35">
        <v>12.4</v>
      </c>
      <c r="AE57" s="15">
        <f t="shared" si="3"/>
        <v>4.8437499999999991</v>
      </c>
      <c r="AF57" s="23">
        <v>600</v>
      </c>
      <c r="AG57" s="15">
        <v>0</v>
      </c>
      <c r="AH57" s="15">
        <v>0</v>
      </c>
      <c r="AI57" s="15">
        <v>0</v>
      </c>
      <c r="AJ57" s="15">
        <v>50</v>
      </c>
      <c r="AK57" s="56"/>
      <c r="AL57" s="6"/>
      <c r="AM57" s="6"/>
      <c r="AN57" s="6"/>
      <c r="AO57" s="6"/>
      <c r="AP57" s="6"/>
      <c r="AQ57" s="6"/>
      <c r="AR57" s="6"/>
      <c r="AS57" s="6"/>
      <c r="AT57" s="6"/>
    </row>
    <row r="58" spans="1:46">
      <c r="B58" s="45" t="s">
        <v>553</v>
      </c>
      <c r="C58" s="46" t="s">
        <v>696</v>
      </c>
      <c r="D58" s="26">
        <v>82</v>
      </c>
      <c r="E58" s="37">
        <v>151</v>
      </c>
      <c r="F58" s="37">
        <v>58</v>
      </c>
      <c r="G58" s="36">
        <f t="shared" si="1"/>
        <v>25.437480812245077</v>
      </c>
      <c r="H58" s="15"/>
      <c r="I58" s="12">
        <v>17.760000000000002</v>
      </c>
      <c r="J58" s="23">
        <v>8</v>
      </c>
      <c r="K58" s="15">
        <v>0.36</v>
      </c>
      <c r="L58" s="37">
        <v>32</v>
      </c>
      <c r="M58" s="17">
        <v>17</v>
      </c>
      <c r="N58" s="17">
        <v>7</v>
      </c>
      <c r="O58" s="77">
        <v>26.5</v>
      </c>
      <c r="P58" s="12"/>
      <c r="Q58" s="12"/>
      <c r="R58" s="12"/>
      <c r="S58" s="12">
        <v>42.503423255630501</v>
      </c>
      <c r="T58" s="12">
        <v>18.929127792935201</v>
      </c>
      <c r="U58" s="12">
        <v>0.12314360785827499</v>
      </c>
      <c r="V58" s="12">
        <v>48.5035065876421</v>
      </c>
      <c r="W58" s="12">
        <v>17.7142602786789</v>
      </c>
      <c r="X58" s="12">
        <v>0.23722253240096799</v>
      </c>
      <c r="Y58" s="2"/>
      <c r="Z58" s="2"/>
      <c r="AA58" s="34">
        <v>596.20000000000005</v>
      </c>
      <c r="AB58" s="34">
        <v>47.2</v>
      </c>
      <c r="AC58" s="35">
        <v>6.4</v>
      </c>
      <c r="AD58" s="35">
        <v>13.2</v>
      </c>
      <c r="AE58" s="15">
        <f t="shared" si="3"/>
        <v>5.7892197710626725</v>
      </c>
      <c r="AF58" s="23"/>
      <c r="AG58" s="15"/>
      <c r="AH58" s="15"/>
      <c r="AI58" s="15"/>
      <c r="AJ58" s="78"/>
      <c r="AK58" s="56"/>
      <c r="AL58" s="6"/>
      <c r="AM58" s="6"/>
      <c r="AN58" s="6"/>
      <c r="AO58" s="6"/>
      <c r="AP58" s="6"/>
      <c r="AQ58" s="6"/>
      <c r="AR58" s="6"/>
      <c r="AS58" s="6"/>
      <c r="AT58" s="6"/>
    </row>
    <row r="59" spans="1:46">
      <c r="B59" s="45" t="s">
        <v>554</v>
      </c>
      <c r="C59" s="46" t="s">
        <v>7</v>
      </c>
      <c r="D59" s="26">
        <v>90</v>
      </c>
      <c r="E59" s="37">
        <v>156</v>
      </c>
      <c r="F59" s="37">
        <v>73</v>
      </c>
      <c r="G59" s="36">
        <f t="shared" si="1"/>
        <v>29.996712689020377</v>
      </c>
      <c r="H59" s="15">
        <v>11.2</v>
      </c>
      <c r="I59" s="12">
        <v>11.22</v>
      </c>
      <c r="J59" s="23">
        <v>38</v>
      </c>
      <c r="K59" s="15">
        <v>0.72</v>
      </c>
      <c r="L59" s="37">
        <v>34</v>
      </c>
      <c r="M59" s="17">
        <v>15</v>
      </c>
      <c r="N59" s="17">
        <v>5</v>
      </c>
      <c r="O59" s="77">
        <v>26</v>
      </c>
      <c r="P59" s="12">
        <v>28.268757554580301</v>
      </c>
      <c r="Q59" s="12">
        <v>65.523064677809501</v>
      </c>
      <c r="R59" s="12">
        <v>15.928924454208399</v>
      </c>
      <c r="S59" s="12">
        <v>67.558140480700999</v>
      </c>
      <c r="T59" s="12">
        <v>30.5263031974944</v>
      </c>
      <c r="U59" s="12">
        <v>0.47559754940572702</v>
      </c>
      <c r="V59" s="12">
        <v>26.814001818071301</v>
      </c>
      <c r="W59" s="12">
        <v>28.0191566708918</v>
      </c>
      <c r="X59" s="12">
        <v>7.0727492347456398</v>
      </c>
      <c r="Y59" s="2">
        <v>41.06</v>
      </c>
      <c r="Z59" s="2">
        <v>80.92</v>
      </c>
      <c r="AA59" s="34">
        <v>465.2</v>
      </c>
      <c r="AB59" s="34">
        <v>34.700000000000003</v>
      </c>
      <c r="AC59" s="35">
        <v>8.1</v>
      </c>
      <c r="AD59" s="35">
        <v>17.100000000000001</v>
      </c>
      <c r="AE59" s="15">
        <f t="shared" si="3"/>
        <v>7.0266272189349115</v>
      </c>
      <c r="AF59" s="23">
        <v>480</v>
      </c>
      <c r="AG59" s="15">
        <v>0</v>
      </c>
      <c r="AH59" s="15">
        <v>0</v>
      </c>
      <c r="AI59" s="15">
        <v>0</v>
      </c>
      <c r="AJ59" s="15">
        <v>32.142857142857146</v>
      </c>
      <c r="AK59" s="56"/>
      <c r="AL59" s="6"/>
      <c r="AM59" s="6"/>
      <c r="AN59" s="6"/>
      <c r="AO59" s="6"/>
      <c r="AP59" s="6"/>
      <c r="AQ59" s="6"/>
      <c r="AR59" s="6"/>
      <c r="AS59" s="6"/>
      <c r="AT59" s="6"/>
    </row>
    <row r="60" spans="1:46">
      <c r="B60" s="45" t="s">
        <v>555</v>
      </c>
      <c r="C60" s="46" t="s">
        <v>696</v>
      </c>
      <c r="D60" s="26">
        <v>90</v>
      </c>
      <c r="E60" s="37">
        <v>166.5</v>
      </c>
      <c r="F60" s="37">
        <v>80</v>
      </c>
      <c r="G60" s="36">
        <f t="shared" si="1"/>
        <v>28.85768651534417</v>
      </c>
      <c r="H60" s="15"/>
      <c r="I60" s="12">
        <v>18.82</v>
      </c>
      <c r="J60" s="23">
        <v>4</v>
      </c>
      <c r="K60" s="15">
        <v>0.56000000000000005</v>
      </c>
      <c r="L60" s="37">
        <v>36</v>
      </c>
      <c r="M60" s="17">
        <v>6</v>
      </c>
      <c r="N60" s="17">
        <v>6</v>
      </c>
      <c r="O60" s="77">
        <v>26</v>
      </c>
      <c r="P60" s="12">
        <v>30.9657411589261</v>
      </c>
      <c r="Q60" s="12">
        <v>34.9446165930215</v>
      </c>
      <c r="R60" s="12">
        <v>2.08234295995512</v>
      </c>
      <c r="S60" s="12">
        <v>25.4694801933543</v>
      </c>
      <c r="T60" s="12">
        <v>31.848458571669202</v>
      </c>
      <c r="U60" s="12">
        <v>3.9334156931186999</v>
      </c>
      <c r="V60" s="12">
        <v>27.2730362937879</v>
      </c>
      <c r="W60" s="12">
        <v>24.199367069556398</v>
      </c>
      <c r="X60" s="12">
        <v>2.7097778323524699</v>
      </c>
      <c r="Y60" s="2">
        <v>61.76</v>
      </c>
      <c r="Z60" s="2">
        <v>126.25</v>
      </c>
      <c r="AA60" s="34">
        <v>425</v>
      </c>
      <c r="AB60" s="34">
        <v>36.200000000000003</v>
      </c>
      <c r="AC60" s="35">
        <v>10.4</v>
      </c>
      <c r="AD60" s="35">
        <v>22.1</v>
      </c>
      <c r="AE60" s="15">
        <f t="shared" si="3"/>
        <v>7.9719358998638281</v>
      </c>
      <c r="AF60" s="23">
        <v>540</v>
      </c>
      <c r="AG60" s="15">
        <v>0</v>
      </c>
      <c r="AH60" s="15">
        <v>0</v>
      </c>
      <c r="AI60" s="15">
        <v>0</v>
      </c>
      <c r="AJ60" s="15">
        <v>0</v>
      </c>
      <c r="AK60" s="56"/>
      <c r="AL60" s="6"/>
      <c r="AM60" s="6"/>
      <c r="AN60" s="6"/>
      <c r="AO60" s="6"/>
      <c r="AP60" s="6"/>
      <c r="AQ60" s="6"/>
      <c r="AR60" s="6"/>
      <c r="AS60" s="6"/>
      <c r="AT60" s="6"/>
    </row>
    <row r="61" spans="1:46">
      <c r="B61" s="45" t="s">
        <v>556</v>
      </c>
      <c r="C61" s="46" t="s">
        <v>696</v>
      </c>
      <c r="D61" s="26">
        <v>93</v>
      </c>
      <c r="E61" s="37">
        <v>157</v>
      </c>
      <c r="F61" s="37">
        <v>72</v>
      </c>
      <c r="G61" s="36">
        <f t="shared" si="1"/>
        <v>29.210109943608259</v>
      </c>
      <c r="H61" s="15"/>
      <c r="I61" s="12">
        <v>15.36</v>
      </c>
      <c r="J61" s="23">
        <v>18</v>
      </c>
      <c r="K61" s="15">
        <v>0.55000000000000004</v>
      </c>
      <c r="L61" s="37">
        <v>39</v>
      </c>
      <c r="M61" s="17">
        <v>8</v>
      </c>
      <c r="N61" s="17">
        <v>8</v>
      </c>
      <c r="O61" s="77">
        <v>23.5</v>
      </c>
      <c r="P61" s="12">
        <v>36.998784399829901</v>
      </c>
      <c r="Q61" s="12">
        <v>49.494970975960896</v>
      </c>
      <c r="R61" s="12">
        <v>3.42444456183854</v>
      </c>
      <c r="S61" s="12">
        <v>23.4237571746139</v>
      </c>
      <c r="T61" s="12">
        <v>22.367035354309799</v>
      </c>
      <c r="U61" s="12">
        <v>2.2961101497012102</v>
      </c>
      <c r="V61" s="12">
        <v>32.153319014514899</v>
      </c>
      <c r="W61" s="12">
        <v>21.829144924887999</v>
      </c>
      <c r="X61" s="12">
        <v>2.84951533596705</v>
      </c>
      <c r="Y61" s="2">
        <v>129.15</v>
      </c>
      <c r="Z61" s="2"/>
      <c r="AA61" s="34">
        <v>557.70000000000005</v>
      </c>
      <c r="AB61" s="34">
        <v>45.9</v>
      </c>
      <c r="AC61" s="35">
        <v>6.6</v>
      </c>
      <c r="AD61" s="35">
        <v>15.8</v>
      </c>
      <c r="AE61" s="15">
        <f t="shared" si="3"/>
        <v>6.4099963487362572</v>
      </c>
      <c r="AF61" s="23">
        <v>600</v>
      </c>
      <c r="AG61" s="15">
        <v>0</v>
      </c>
      <c r="AH61" s="15">
        <v>0</v>
      </c>
      <c r="AI61" s="15">
        <v>0</v>
      </c>
      <c r="AJ61" s="15">
        <v>28.571428571428573</v>
      </c>
      <c r="AK61" s="56"/>
      <c r="AL61" s="6"/>
      <c r="AM61" s="6"/>
      <c r="AN61" s="6"/>
      <c r="AO61" s="6"/>
      <c r="AP61" s="6"/>
      <c r="AQ61" s="6"/>
      <c r="AR61" s="6"/>
      <c r="AS61" s="6"/>
      <c r="AT61" s="6"/>
    </row>
    <row r="62" spans="1:46">
      <c r="B62" s="45" t="s">
        <v>557</v>
      </c>
      <c r="C62" s="46" t="s">
        <v>696</v>
      </c>
      <c r="D62" s="26">
        <v>85</v>
      </c>
      <c r="E62" s="37">
        <v>162.5</v>
      </c>
      <c r="F62" s="37">
        <v>87</v>
      </c>
      <c r="G62" s="36">
        <f t="shared" si="1"/>
        <v>32.946745562130175</v>
      </c>
      <c r="H62" s="15"/>
      <c r="I62" s="12">
        <v>9.84</v>
      </c>
      <c r="J62" s="23">
        <v>10</v>
      </c>
      <c r="K62" s="15">
        <v>0.9</v>
      </c>
      <c r="L62" s="37">
        <v>40</v>
      </c>
      <c r="M62" s="17">
        <v>6</v>
      </c>
      <c r="N62" s="17">
        <v>6</v>
      </c>
      <c r="O62" s="77">
        <v>24</v>
      </c>
      <c r="P62" s="12"/>
      <c r="Q62" s="12"/>
      <c r="R62" s="12"/>
      <c r="S62" s="12">
        <v>38.993485180835997</v>
      </c>
      <c r="T62" s="12">
        <v>24.0654926126048</v>
      </c>
      <c r="U62" s="12">
        <v>0.38061822183967903</v>
      </c>
      <c r="V62" s="12">
        <v>32.455817024862803</v>
      </c>
      <c r="W62" s="12">
        <v>26.583130691528901</v>
      </c>
      <c r="X62" s="12">
        <v>3.2757678348364698</v>
      </c>
      <c r="Y62" s="2">
        <v>86.87</v>
      </c>
      <c r="Z62" s="2"/>
      <c r="AA62" s="34">
        <v>527.6</v>
      </c>
      <c r="AB62" s="34">
        <v>41.3</v>
      </c>
      <c r="AC62" s="35">
        <v>7.2</v>
      </c>
      <c r="AD62" s="35">
        <v>18.3</v>
      </c>
      <c r="AE62" s="15">
        <f t="shared" si="3"/>
        <v>6.9301775147928995</v>
      </c>
      <c r="AF62" s="23">
        <v>600</v>
      </c>
      <c r="AG62" s="15">
        <v>0</v>
      </c>
      <c r="AH62" s="15">
        <v>0</v>
      </c>
      <c r="AI62" s="15">
        <v>0</v>
      </c>
      <c r="AJ62" s="15">
        <v>32.142857142857146</v>
      </c>
      <c r="AK62" s="56"/>
      <c r="AL62" s="6"/>
      <c r="AM62" s="6"/>
      <c r="AN62" s="6"/>
      <c r="AO62" s="6"/>
      <c r="AP62" s="6"/>
      <c r="AQ62" s="6"/>
      <c r="AR62" s="6"/>
      <c r="AS62" s="6"/>
      <c r="AT62" s="6"/>
    </row>
    <row r="63" spans="1:46">
      <c r="B63" s="45" t="s">
        <v>558</v>
      </c>
      <c r="C63" s="46" t="s">
        <v>696</v>
      </c>
      <c r="D63" s="26">
        <v>93</v>
      </c>
      <c r="E63" s="37">
        <v>166.5</v>
      </c>
      <c r="F63" s="37">
        <v>80</v>
      </c>
      <c r="G63" s="36">
        <f t="shared" si="1"/>
        <v>28.85768651534417</v>
      </c>
      <c r="H63" s="15"/>
      <c r="I63" s="12">
        <v>12.5</v>
      </c>
      <c r="J63" s="23">
        <v>10</v>
      </c>
      <c r="K63" s="15">
        <v>0.78</v>
      </c>
      <c r="L63" s="37">
        <v>32</v>
      </c>
      <c r="M63" s="17">
        <v>18</v>
      </c>
      <c r="N63" s="17">
        <v>8</v>
      </c>
      <c r="O63" s="77">
        <v>23.5</v>
      </c>
      <c r="P63" s="12">
        <v>56.806278032471702</v>
      </c>
      <c r="Q63" s="12">
        <v>34.184740602695399</v>
      </c>
      <c r="R63" s="12">
        <v>1.71515909598671</v>
      </c>
      <c r="S63" s="12">
        <v>55.87560244031085</v>
      </c>
      <c r="T63" s="12">
        <v>26.123783067423201</v>
      </c>
      <c r="U63" s="12">
        <v>0.1207149099292605</v>
      </c>
      <c r="V63" s="12">
        <v>38.581916014620802</v>
      </c>
      <c r="W63" s="12">
        <v>32.346560247083048</v>
      </c>
      <c r="X63" s="12">
        <v>3.6243591334576601</v>
      </c>
      <c r="Y63" s="2"/>
      <c r="Z63" s="2"/>
      <c r="AA63" s="34">
        <v>525.20000000000005</v>
      </c>
      <c r="AB63" s="34">
        <v>37.4</v>
      </c>
      <c r="AC63" s="35">
        <v>7.1</v>
      </c>
      <c r="AD63" s="35">
        <v>18</v>
      </c>
      <c r="AE63" s="15">
        <f t="shared" si="3"/>
        <v>6.4929794659524385</v>
      </c>
      <c r="AF63" s="23">
        <v>720</v>
      </c>
      <c r="AG63" s="15">
        <v>0</v>
      </c>
      <c r="AH63" s="15">
        <v>0</v>
      </c>
      <c r="AI63" s="15">
        <v>0</v>
      </c>
      <c r="AJ63" s="15">
        <v>0</v>
      </c>
      <c r="AK63" s="56"/>
      <c r="AL63" s="6"/>
      <c r="AM63" s="6"/>
      <c r="AN63" s="6"/>
      <c r="AO63" s="6"/>
      <c r="AP63" s="6"/>
      <c r="AQ63" s="6"/>
      <c r="AR63" s="6"/>
      <c r="AS63" s="6"/>
      <c r="AT63" s="6"/>
    </row>
    <row r="64" spans="1:46">
      <c r="B64" s="45" t="s">
        <v>559</v>
      </c>
      <c r="C64" s="46" t="s">
        <v>696</v>
      </c>
      <c r="D64" s="26">
        <v>93</v>
      </c>
      <c r="E64" s="37">
        <v>151</v>
      </c>
      <c r="F64" s="37">
        <v>61</v>
      </c>
      <c r="G64" s="36">
        <f t="shared" si="1"/>
        <v>26.753212578395683</v>
      </c>
      <c r="H64" s="15">
        <v>18.850000000000001</v>
      </c>
      <c r="I64" s="12">
        <v>17.14</v>
      </c>
      <c r="J64" s="23">
        <v>10</v>
      </c>
      <c r="K64" s="15">
        <v>0.21</v>
      </c>
      <c r="L64" s="37">
        <v>38.299999999999997</v>
      </c>
      <c r="M64" s="17">
        <v>7</v>
      </c>
      <c r="N64" s="17">
        <v>7</v>
      </c>
      <c r="O64" s="77">
        <v>25</v>
      </c>
      <c r="P64" s="12">
        <v>34.7668080300285</v>
      </c>
      <c r="Q64" s="12">
        <v>35.103568451589801</v>
      </c>
      <c r="R64" s="12">
        <v>2.6238134458507201</v>
      </c>
      <c r="S64" s="12">
        <v>25.739885385927</v>
      </c>
      <c r="T64" s="12">
        <v>26.856941414973701</v>
      </c>
      <c r="U64" s="12">
        <v>1.08308710561549</v>
      </c>
      <c r="V64" s="12">
        <v>30.023088361978498</v>
      </c>
      <c r="W64" s="12">
        <v>26.354009451271299</v>
      </c>
      <c r="X64" s="12">
        <v>3.7272487154335101</v>
      </c>
      <c r="Y64" s="2">
        <v>77</v>
      </c>
      <c r="Z64" s="2"/>
      <c r="AA64" s="34">
        <v>542</v>
      </c>
      <c r="AB64" s="34">
        <v>45.5</v>
      </c>
      <c r="AC64" s="35">
        <v>6.7</v>
      </c>
      <c r="AD64" s="35">
        <v>14.3</v>
      </c>
      <c r="AE64" s="15">
        <f t="shared" si="3"/>
        <v>6.2716547519845625</v>
      </c>
      <c r="AF64" s="23">
        <v>360</v>
      </c>
      <c r="AG64" s="15">
        <v>0</v>
      </c>
      <c r="AH64" s="15">
        <v>0</v>
      </c>
      <c r="AI64" s="15">
        <v>0</v>
      </c>
      <c r="AJ64" s="15">
        <v>21.428571428571427</v>
      </c>
      <c r="AK64" s="56"/>
      <c r="AL64" s="6"/>
      <c r="AM64" s="6"/>
      <c r="AN64" s="6"/>
      <c r="AO64" s="6"/>
      <c r="AP64" s="6"/>
      <c r="AQ64" s="6"/>
      <c r="AR64" s="6"/>
      <c r="AS64" s="6"/>
      <c r="AT64" s="6"/>
    </row>
    <row r="65" spans="2:46">
      <c r="B65" s="45" t="s">
        <v>560</v>
      </c>
      <c r="C65" s="46" t="s">
        <v>696</v>
      </c>
      <c r="D65" s="26">
        <v>83</v>
      </c>
      <c r="E65" s="37">
        <v>150.5</v>
      </c>
      <c r="F65" s="37">
        <v>77.5</v>
      </c>
      <c r="G65" s="36">
        <f t="shared" si="1"/>
        <v>34.215957881259591</v>
      </c>
      <c r="H65" s="15">
        <v>16.809999999999999</v>
      </c>
      <c r="I65" s="12">
        <v>11.6</v>
      </c>
      <c r="J65" s="23">
        <v>12</v>
      </c>
      <c r="K65" s="15">
        <v>0.43</v>
      </c>
      <c r="L65" s="37">
        <v>37</v>
      </c>
      <c r="M65" s="17">
        <v>5</v>
      </c>
      <c r="N65" s="17">
        <v>5</v>
      </c>
      <c r="O65" s="77">
        <v>27</v>
      </c>
      <c r="P65" s="12"/>
      <c r="Q65" s="12"/>
      <c r="R65" s="12"/>
      <c r="S65" s="12"/>
      <c r="T65" s="12"/>
      <c r="U65" s="12"/>
      <c r="V65" s="12">
        <v>32.747398696741897</v>
      </c>
      <c r="W65" s="12">
        <v>32.233636169262603</v>
      </c>
      <c r="X65" s="12">
        <v>2.88416499048384</v>
      </c>
      <c r="Y65" s="2">
        <v>99</v>
      </c>
      <c r="Z65" s="2"/>
      <c r="AA65" s="34">
        <v>573.4</v>
      </c>
      <c r="AB65" s="34">
        <v>45.5</v>
      </c>
      <c r="AC65" s="35">
        <v>6.6</v>
      </c>
      <c r="AD65" s="35">
        <v>15.3</v>
      </c>
      <c r="AE65" s="15">
        <f t="shared" si="3"/>
        <v>6.754892330106733</v>
      </c>
      <c r="AF65" s="23">
        <v>645</v>
      </c>
      <c r="AG65" s="15">
        <v>0</v>
      </c>
      <c r="AH65" s="15">
        <v>0</v>
      </c>
      <c r="AI65" s="15">
        <v>0</v>
      </c>
      <c r="AJ65" s="15">
        <v>21.428571428571427</v>
      </c>
      <c r="AK65" s="56"/>
      <c r="AL65" s="6"/>
      <c r="AM65" s="6"/>
      <c r="AN65" s="6"/>
      <c r="AO65" s="6"/>
      <c r="AP65" s="6"/>
      <c r="AQ65" s="6"/>
      <c r="AR65" s="6"/>
      <c r="AS65" s="6"/>
      <c r="AT65" s="6"/>
    </row>
    <row r="66" spans="2:46">
      <c r="B66" s="45" t="s">
        <v>561</v>
      </c>
      <c r="C66" s="46" t="s">
        <v>696</v>
      </c>
      <c r="D66" s="26">
        <v>87</v>
      </c>
      <c r="E66" s="37">
        <v>152.5</v>
      </c>
      <c r="F66" s="37">
        <v>79</v>
      </c>
      <c r="G66" s="36">
        <f t="shared" si="1"/>
        <v>33.969363074442363</v>
      </c>
      <c r="H66" s="15"/>
      <c r="I66" s="12">
        <v>26.3</v>
      </c>
      <c r="J66" s="23">
        <v>1</v>
      </c>
      <c r="K66" s="15">
        <v>0.24</v>
      </c>
      <c r="L66" s="37">
        <v>32.5</v>
      </c>
      <c r="M66" s="17">
        <v>20</v>
      </c>
      <c r="N66" s="17">
        <v>10</v>
      </c>
      <c r="O66" s="77">
        <v>20.5</v>
      </c>
      <c r="P66" s="12"/>
      <c r="Q66" s="12"/>
      <c r="R66" s="12"/>
      <c r="S66" s="12"/>
      <c r="T66" s="12"/>
      <c r="U66" s="12"/>
      <c r="V66" s="12">
        <v>25.848875867726601</v>
      </c>
      <c r="W66" s="12">
        <v>49.396373704030303</v>
      </c>
      <c r="X66" s="12">
        <v>0.468513356279884</v>
      </c>
      <c r="Y66" s="2"/>
      <c r="Z66" s="2"/>
      <c r="AA66" s="34">
        <v>456.4</v>
      </c>
      <c r="AB66" s="34">
        <v>48.3</v>
      </c>
      <c r="AC66" s="35">
        <v>8.3000000000000007</v>
      </c>
      <c r="AD66" s="35">
        <v>18.2</v>
      </c>
      <c r="AE66" s="15">
        <f t="shared" si="3"/>
        <v>7.8258532652512773</v>
      </c>
      <c r="AF66" s="23">
        <v>600</v>
      </c>
      <c r="AG66" s="15">
        <v>0</v>
      </c>
      <c r="AH66" s="15">
        <v>28.571428571428573</v>
      </c>
      <c r="AI66" s="15">
        <v>0</v>
      </c>
      <c r="AJ66" s="15">
        <v>25</v>
      </c>
      <c r="AK66" s="56"/>
      <c r="AL66" s="6"/>
      <c r="AM66" s="6"/>
      <c r="AN66" s="6"/>
      <c r="AO66" s="6"/>
      <c r="AP66" s="6"/>
      <c r="AQ66" s="6"/>
      <c r="AR66" s="6"/>
      <c r="AS66" s="6"/>
      <c r="AT66" s="6"/>
    </row>
    <row r="67" spans="2:46">
      <c r="B67" s="45" t="s">
        <v>562</v>
      </c>
      <c r="C67" s="46" t="s">
        <v>7</v>
      </c>
      <c r="D67" s="26">
        <v>88</v>
      </c>
      <c r="E67" s="37">
        <v>162.6</v>
      </c>
      <c r="F67" s="37">
        <v>64</v>
      </c>
      <c r="G67" s="36">
        <f t="shared" ref="G67:G130" si="4">F67/((E67/100)^2)</f>
        <v>24.206884135262019</v>
      </c>
      <c r="H67" s="15">
        <v>26.7</v>
      </c>
      <c r="I67" s="12">
        <v>19</v>
      </c>
      <c r="J67" s="23">
        <v>15</v>
      </c>
      <c r="K67" s="15">
        <v>0.3</v>
      </c>
      <c r="L67" s="37">
        <v>31.5</v>
      </c>
      <c r="M67" s="17">
        <v>17</v>
      </c>
      <c r="N67" s="17">
        <v>7</v>
      </c>
      <c r="O67" s="77">
        <v>19.5</v>
      </c>
      <c r="P67" s="12">
        <v>36.420234845056797</v>
      </c>
      <c r="Q67" s="12">
        <v>60.742068921121103</v>
      </c>
      <c r="R67" s="12">
        <v>3.56458921515028</v>
      </c>
      <c r="S67" s="12">
        <v>27.4248565252345</v>
      </c>
      <c r="T67" s="12">
        <v>22.799098499034798</v>
      </c>
      <c r="U67" s="12">
        <v>1.4787141593470601</v>
      </c>
      <c r="V67" s="12">
        <v>38.126045113583103</v>
      </c>
      <c r="W67" s="12">
        <v>34.126573244190098</v>
      </c>
      <c r="X67" s="12">
        <v>6.0775153416944603</v>
      </c>
      <c r="Y67" s="2"/>
      <c r="Z67" s="2"/>
      <c r="AA67" s="34">
        <v>561.5</v>
      </c>
      <c r="AB67" s="34">
        <v>43.7</v>
      </c>
      <c r="AC67" s="35">
        <v>6.6</v>
      </c>
      <c r="AD67" s="35">
        <v>13.1</v>
      </c>
      <c r="AE67" s="15">
        <f t="shared" si="3"/>
        <v>4.954846596436445</v>
      </c>
      <c r="AF67" s="23">
        <v>600</v>
      </c>
      <c r="AG67" s="15">
        <v>0</v>
      </c>
      <c r="AH67" s="15">
        <v>0</v>
      </c>
      <c r="AI67" s="15">
        <v>0</v>
      </c>
      <c r="AJ67" s="15">
        <v>21.428571428571427</v>
      </c>
      <c r="AK67" s="56"/>
      <c r="AL67" s="6"/>
      <c r="AM67" s="6"/>
      <c r="AN67" s="6"/>
      <c r="AO67" s="6"/>
      <c r="AP67" s="6"/>
      <c r="AQ67" s="6"/>
      <c r="AR67" s="6"/>
      <c r="AS67" s="6"/>
      <c r="AT67" s="6"/>
    </row>
    <row r="68" spans="2:46">
      <c r="B68" s="45" t="s">
        <v>563</v>
      </c>
      <c r="C68" s="46" t="s">
        <v>696</v>
      </c>
      <c r="D68" s="26">
        <v>90</v>
      </c>
      <c r="E68" s="37">
        <v>173</v>
      </c>
      <c r="F68" s="37">
        <v>72</v>
      </c>
      <c r="G68" s="36">
        <f t="shared" si="4"/>
        <v>24.056934745564501</v>
      </c>
      <c r="H68" s="15">
        <v>19.55</v>
      </c>
      <c r="I68" s="12">
        <v>19.8</v>
      </c>
      <c r="J68" s="23">
        <v>11</v>
      </c>
      <c r="K68" s="15">
        <v>0.31</v>
      </c>
      <c r="L68" s="37">
        <v>34.5</v>
      </c>
      <c r="M68" s="17">
        <v>7</v>
      </c>
      <c r="N68" s="17">
        <v>7</v>
      </c>
      <c r="O68" s="77">
        <v>20.5</v>
      </c>
      <c r="P68" s="12"/>
      <c r="Q68" s="12"/>
      <c r="R68" s="12"/>
      <c r="S68" s="12"/>
      <c r="T68" s="12"/>
      <c r="U68" s="12"/>
      <c r="V68" s="12"/>
      <c r="W68" s="12"/>
      <c r="X68" s="12"/>
      <c r="Y68" s="2">
        <v>111.85</v>
      </c>
      <c r="Z68" s="2"/>
      <c r="AA68" s="34">
        <v>526.20000000000005</v>
      </c>
      <c r="AB68" s="34">
        <v>39.5</v>
      </c>
      <c r="AC68" s="35">
        <v>8.5</v>
      </c>
      <c r="AD68" s="35">
        <v>19.7</v>
      </c>
      <c r="AE68" s="15">
        <f t="shared" si="3"/>
        <v>6.5822446456613983</v>
      </c>
      <c r="AF68" s="23">
        <v>300</v>
      </c>
      <c r="AG68" s="15">
        <v>0</v>
      </c>
      <c r="AH68" s="15">
        <v>2.8571428571428572</v>
      </c>
      <c r="AI68" s="15">
        <v>0</v>
      </c>
      <c r="AJ68" s="15">
        <v>17.142857142857142</v>
      </c>
      <c r="AK68" s="56"/>
      <c r="AL68" s="6"/>
      <c r="AM68" s="6"/>
      <c r="AN68" s="6"/>
      <c r="AO68" s="6"/>
      <c r="AP68" s="6"/>
      <c r="AQ68" s="6"/>
      <c r="AR68" s="6"/>
      <c r="AS68" s="6"/>
      <c r="AT68" s="6"/>
    </row>
    <row r="69" spans="2:46">
      <c r="B69" s="45" t="s">
        <v>564</v>
      </c>
      <c r="C69" s="46" t="s">
        <v>696</v>
      </c>
      <c r="D69" s="26">
        <v>88</v>
      </c>
      <c r="E69" s="37">
        <v>153.4</v>
      </c>
      <c r="F69" s="37">
        <v>61.5</v>
      </c>
      <c r="G69" s="36">
        <f t="shared" si="4"/>
        <v>26.135113864104206</v>
      </c>
      <c r="H69" s="15"/>
      <c r="I69" s="12">
        <v>37.299999999999997</v>
      </c>
      <c r="J69" s="23">
        <v>10</v>
      </c>
      <c r="K69" s="15">
        <v>0.17</v>
      </c>
      <c r="L69" s="37">
        <v>31</v>
      </c>
      <c r="M69" s="17">
        <v>18</v>
      </c>
      <c r="N69" s="17">
        <v>8</v>
      </c>
      <c r="O69" s="77">
        <v>21.5</v>
      </c>
      <c r="P69" s="12">
        <v>37.2266230512137</v>
      </c>
      <c r="Q69" s="12">
        <v>37.248876552130703</v>
      </c>
      <c r="R69" s="12">
        <v>11.859495747587401</v>
      </c>
      <c r="S69" s="12">
        <v>22.938847342878301</v>
      </c>
      <c r="T69" s="12">
        <v>30.5007290845016</v>
      </c>
      <c r="U69" s="12">
        <v>5.8553164905537596</v>
      </c>
      <c r="V69" s="12">
        <v>25.318067185135199</v>
      </c>
      <c r="W69" s="12">
        <v>30.641517848535301</v>
      </c>
      <c r="X69" s="12">
        <v>7.5684924584381896</v>
      </c>
      <c r="Y69" s="2"/>
      <c r="Z69" s="2"/>
      <c r="AA69" s="34">
        <v>521</v>
      </c>
      <c r="AB69" s="34">
        <v>75</v>
      </c>
      <c r="AC69" s="35">
        <v>7.2</v>
      </c>
      <c r="AD69" s="35">
        <v>16.899999999999999</v>
      </c>
      <c r="AE69" s="15">
        <f t="shared" si="3"/>
        <v>7.1818442976156263</v>
      </c>
      <c r="AF69" s="23">
        <v>540</v>
      </c>
      <c r="AG69" s="15">
        <v>0</v>
      </c>
      <c r="AH69" s="15">
        <v>0</v>
      </c>
      <c r="AI69" s="15">
        <v>0</v>
      </c>
      <c r="AJ69" s="15">
        <v>8.5714285714285712</v>
      </c>
      <c r="AK69" s="56"/>
      <c r="AL69" s="6"/>
      <c r="AM69" s="6"/>
      <c r="AN69" s="6"/>
      <c r="AO69" s="6"/>
      <c r="AP69" s="6"/>
      <c r="AQ69" s="6"/>
      <c r="AR69" s="6"/>
      <c r="AS69" s="6"/>
      <c r="AT69" s="6"/>
    </row>
    <row r="70" spans="2:46">
      <c r="B70" s="45" t="s">
        <v>565</v>
      </c>
      <c r="C70" s="46" t="s">
        <v>7</v>
      </c>
      <c r="D70" s="26">
        <v>90</v>
      </c>
      <c r="E70" s="37">
        <v>150</v>
      </c>
      <c r="F70" s="37">
        <v>53.5</v>
      </c>
      <c r="G70" s="36">
        <f t="shared" si="4"/>
        <v>23.777777777777779</v>
      </c>
      <c r="H70" s="15">
        <v>14.65</v>
      </c>
      <c r="I70" s="12">
        <v>13.05</v>
      </c>
      <c r="J70" s="23">
        <v>18</v>
      </c>
      <c r="K70" s="15">
        <v>0.43</v>
      </c>
      <c r="L70" s="37">
        <v>37</v>
      </c>
      <c r="M70" s="17">
        <v>3</v>
      </c>
      <c r="N70" s="17">
        <v>3</v>
      </c>
      <c r="O70" s="77">
        <v>25.5</v>
      </c>
      <c r="P70" s="12"/>
      <c r="Q70" s="12"/>
      <c r="R70" s="12"/>
      <c r="S70" s="12">
        <v>31.057423311739999</v>
      </c>
      <c r="T70" s="12">
        <v>25.0761685525944</v>
      </c>
      <c r="U70" s="12">
        <v>0.85530492745116105</v>
      </c>
      <c r="V70" s="12">
        <v>31.2000656170007</v>
      </c>
      <c r="W70" s="12">
        <v>30.7836939422684</v>
      </c>
      <c r="X70" s="12">
        <v>3.6738884665428002</v>
      </c>
      <c r="Y70" s="2"/>
      <c r="Z70" s="2"/>
      <c r="AA70" s="34">
        <v>602.79999999999995</v>
      </c>
      <c r="AB70" s="34">
        <v>39.200000000000003</v>
      </c>
      <c r="AC70" s="35">
        <v>6.1</v>
      </c>
      <c r="AD70" s="35">
        <v>12.1</v>
      </c>
      <c r="AE70" s="15">
        <f t="shared" si="3"/>
        <v>5.3777777777777773</v>
      </c>
      <c r="AF70" s="23">
        <v>360</v>
      </c>
      <c r="AG70" s="15">
        <v>0</v>
      </c>
      <c r="AH70" s="15">
        <v>0</v>
      </c>
      <c r="AI70" s="15">
        <v>0</v>
      </c>
      <c r="AJ70" s="15">
        <v>38.571428571428569</v>
      </c>
      <c r="AK70" s="56"/>
      <c r="AL70" s="6"/>
      <c r="AM70" s="6"/>
      <c r="AN70" s="6"/>
      <c r="AO70" s="6"/>
      <c r="AP70" s="6"/>
      <c r="AQ70" s="6"/>
      <c r="AR70" s="6"/>
      <c r="AS70" s="6"/>
      <c r="AT70" s="6"/>
    </row>
    <row r="71" spans="2:46">
      <c r="B71" s="45" t="s">
        <v>566</v>
      </c>
      <c r="C71" s="46" t="s">
        <v>696</v>
      </c>
      <c r="D71" s="26">
        <v>91</v>
      </c>
      <c r="E71" s="37">
        <v>166.6</v>
      </c>
      <c r="F71" s="37">
        <v>71</v>
      </c>
      <c r="G71" s="36">
        <f t="shared" si="4"/>
        <v>25.580460275346635</v>
      </c>
      <c r="H71" s="15">
        <v>11.49</v>
      </c>
      <c r="I71" s="12">
        <v>6.7</v>
      </c>
      <c r="J71" s="23">
        <v>20</v>
      </c>
      <c r="K71" s="15">
        <v>0.96</v>
      </c>
      <c r="L71" s="37">
        <v>36</v>
      </c>
      <c r="M71" s="17">
        <v>0</v>
      </c>
      <c r="N71" s="17">
        <v>0</v>
      </c>
      <c r="O71" s="77">
        <v>23.5</v>
      </c>
      <c r="P71" s="12">
        <v>29.5088402012275</v>
      </c>
      <c r="Q71" s="12">
        <v>42.1948519713062</v>
      </c>
      <c r="R71" s="12">
        <v>3.6843620097746901</v>
      </c>
      <c r="S71" s="12">
        <v>27.1984551385614</v>
      </c>
      <c r="T71" s="12">
        <v>32.511195870678598</v>
      </c>
      <c r="U71" s="12">
        <v>3.2386117408252599</v>
      </c>
      <c r="V71" s="12">
        <v>25.342666992960801</v>
      </c>
      <c r="W71" s="12">
        <v>28.009134416432499</v>
      </c>
      <c r="X71" s="12">
        <v>3.3454952315745001</v>
      </c>
      <c r="Y71" s="2">
        <v>41.16</v>
      </c>
      <c r="Z71" s="2">
        <v>145.54</v>
      </c>
      <c r="AA71" s="34">
        <v>457.3</v>
      </c>
      <c r="AB71" s="34">
        <v>34.4</v>
      </c>
      <c r="AC71" s="35">
        <v>9.6999999999999993</v>
      </c>
      <c r="AD71" s="35">
        <v>20.100000000000001</v>
      </c>
      <c r="AE71" s="15">
        <f t="shared" si="3"/>
        <v>7.241792275133343</v>
      </c>
      <c r="AF71" s="23">
        <v>510</v>
      </c>
      <c r="AG71" s="15">
        <v>0</v>
      </c>
      <c r="AH71" s="15">
        <v>0</v>
      </c>
      <c r="AI71" s="15">
        <v>0</v>
      </c>
      <c r="AJ71" s="15">
        <v>21.428571428571427</v>
      </c>
      <c r="AK71" s="56"/>
      <c r="AL71" s="6"/>
      <c r="AM71" s="6"/>
      <c r="AN71" s="6"/>
      <c r="AO71" s="6"/>
      <c r="AP71" s="6"/>
      <c r="AQ71" s="6"/>
      <c r="AR71" s="6"/>
      <c r="AS71" s="6"/>
      <c r="AT71" s="6"/>
    </row>
    <row r="72" spans="2:46">
      <c r="B72" s="45" t="s">
        <v>567</v>
      </c>
      <c r="C72" s="46" t="s">
        <v>696</v>
      </c>
      <c r="D72" s="26">
        <v>79</v>
      </c>
      <c r="E72" s="37">
        <v>156</v>
      </c>
      <c r="F72" s="37">
        <v>72</v>
      </c>
      <c r="G72" s="36">
        <f t="shared" si="4"/>
        <v>29.585798816568044</v>
      </c>
      <c r="H72" s="15">
        <v>9.9499999999999993</v>
      </c>
      <c r="I72" s="12">
        <v>6.57</v>
      </c>
      <c r="J72" s="23">
        <v>24</v>
      </c>
      <c r="K72" s="15">
        <v>1.07</v>
      </c>
      <c r="L72" s="37">
        <v>37</v>
      </c>
      <c r="M72" s="17">
        <v>3</v>
      </c>
      <c r="N72" s="17">
        <v>3</v>
      </c>
      <c r="O72" s="77">
        <v>24</v>
      </c>
      <c r="P72" s="12">
        <v>48.691737810264101</v>
      </c>
      <c r="Q72" s="12">
        <v>26.718965058828601</v>
      </c>
      <c r="R72" s="12">
        <v>2.3339519918819698</v>
      </c>
      <c r="S72" s="12">
        <v>32.460180945987403</v>
      </c>
      <c r="T72" s="12">
        <v>16.427218930148999</v>
      </c>
      <c r="U72" s="12">
        <v>0.29218629228160697</v>
      </c>
      <c r="V72" s="12">
        <v>30.3329867261149</v>
      </c>
      <c r="W72" s="12">
        <v>27.259716559426352</v>
      </c>
      <c r="X72" s="12">
        <v>3.5634512994757799</v>
      </c>
      <c r="Y72" s="2"/>
      <c r="Z72" s="2"/>
      <c r="AA72" s="34">
        <v>612</v>
      </c>
      <c r="AB72" s="34">
        <v>77.7</v>
      </c>
      <c r="AC72" s="35">
        <v>6.3</v>
      </c>
      <c r="AD72" s="35">
        <v>16.899999999999999</v>
      </c>
      <c r="AE72" s="15">
        <f t="shared" si="3"/>
        <v>6.9444444444444429</v>
      </c>
      <c r="AF72" s="23">
        <v>600</v>
      </c>
      <c r="AG72" s="15">
        <v>0</v>
      </c>
      <c r="AH72" s="15">
        <v>0</v>
      </c>
      <c r="AI72" s="15">
        <v>0</v>
      </c>
      <c r="AJ72" s="15">
        <v>38.571428571428569</v>
      </c>
      <c r="AK72" s="56"/>
      <c r="AL72" s="6"/>
      <c r="AM72" s="6"/>
      <c r="AN72" s="6"/>
      <c r="AO72" s="6"/>
      <c r="AP72" s="6"/>
      <c r="AQ72" s="6"/>
      <c r="AR72" s="6"/>
      <c r="AS72" s="6"/>
      <c r="AT72" s="6"/>
    </row>
    <row r="73" spans="2:46">
      <c r="B73" s="45" t="s">
        <v>568</v>
      </c>
      <c r="C73" s="46" t="s">
        <v>696</v>
      </c>
      <c r="D73" s="26">
        <v>65</v>
      </c>
      <c r="E73" s="37">
        <v>162</v>
      </c>
      <c r="F73" s="37">
        <v>68</v>
      </c>
      <c r="G73" s="36">
        <f t="shared" si="4"/>
        <v>25.910684346898332</v>
      </c>
      <c r="H73" s="15"/>
      <c r="I73" s="12">
        <v>17.75</v>
      </c>
      <c r="J73" s="23">
        <v>12</v>
      </c>
      <c r="K73" s="15">
        <v>0.46</v>
      </c>
      <c r="L73" s="37">
        <v>27</v>
      </c>
      <c r="M73" s="17">
        <v>16</v>
      </c>
      <c r="N73" s="17">
        <v>6</v>
      </c>
      <c r="O73" s="77">
        <v>21.5</v>
      </c>
      <c r="P73" s="12"/>
      <c r="Q73" s="12"/>
      <c r="R73" s="12"/>
      <c r="S73" s="12"/>
      <c r="T73" s="12"/>
      <c r="U73" s="12"/>
      <c r="V73" s="12">
        <v>33.719219022741697</v>
      </c>
      <c r="W73" s="12">
        <v>27.854045281683099</v>
      </c>
      <c r="X73" s="12">
        <v>5.0697122767522904</v>
      </c>
      <c r="Y73" s="2">
        <v>60</v>
      </c>
      <c r="Z73" s="2">
        <v>166</v>
      </c>
      <c r="AA73" s="34">
        <v>624</v>
      </c>
      <c r="AB73" s="34">
        <v>55.8</v>
      </c>
      <c r="AC73" s="35">
        <v>6.6</v>
      </c>
      <c r="AD73" s="35">
        <v>15.6</v>
      </c>
      <c r="AE73" s="15">
        <f t="shared" si="3"/>
        <v>5.9442158207590294</v>
      </c>
      <c r="AF73" s="23">
        <v>240</v>
      </c>
      <c r="AG73" s="15">
        <v>0</v>
      </c>
      <c r="AH73" s="15">
        <v>0</v>
      </c>
      <c r="AI73" s="15">
        <v>0</v>
      </c>
      <c r="AJ73" s="15">
        <v>51.428571428571431</v>
      </c>
      <c r="AK73" s="56"/>
      <c r="AL73" s="6"/>
      <c r="AM73" s="6"/>
      <c r="AN73" s="6"/>
      <c r="AO73" s="6"/>
      <c r="AP73" s="6"/>
      <c r="AQ73" s="6"/>
      <c r="AR73" s="6"/>
      <c r="AS73" s="6"/>
      <c r="AT73" s="6"/>
    </row>
    <row r="74" spans="2:46">
      <c r="B74" s="45" t="s">
        <v>569</v>
      </c>
      <c r="C74" s="46" t="s">
        <v>7</v>
      </c>
      <c r="D74" s="26">
        <v>79</v>
      </c>
      <c r="E74" s="37">
        <v>154</v>
      </c>
      <c r="F74" s="37">
        <v>53</v>
      </c>
      <c r="G74" s="36">
        <f t="shared" si="4"/>
        <v>22.347782088041829</v>
      </c>
      <c r="H74" s="15"/>
      <c r="I74" s="12">
        <v>22.09</v>
      </c>
      <c r="J74" s="23">
        <v>36</v>
      </c>
      <c r="K74" s="15">
        <v>0.5</v>
      </c>
      <c r="L74" s="37">
        <v>37</v>
      </c>
      <c r="M74" s="17">
        <v>8</v>
      </c>
      <c r="N74" s="17">
        <v>8</v>
      </c>
      <c r="O74" s="77">
        <v>18</v>
      </c>
      <c r="P74" s="12">
        <v>34.037090442063104</v>
      </c>
      <c r="Q74" s="12">
        <v>38.639301868011202</v>
      </c>
      <c r="R74" s="12">
        <v>4.3348044049324699</v>
      </c>
      <c r="S74" s="12">
        <v>27.131944141445199</v>
      </c>
      <c r="T74" s="12">
        <v>32.206827483517898</v>
      </c>
      <c r="U74" s="12">
        <v>0.75042470553790797</v>
      </c>
      <c r="V74" s="12">
        <v>29.4166171941018</v>
      </c>
      <c r="W74" s="12">
        <v>30.7853555952444</v>
      </c>
      <c r="X74" s="12">
        <v>3.14786887305968</v>
      </c>
      <c r="Y74" s="2">
        <v>89</v>
      </c>
      <c r="Z74" s="2"/>
      <c r="AA74" s="34">
        <v>749.5</v>
      </c>
      <c r="AB74" s="34">
        <v>42.4</v>
      </c>
      <c r="AC74" s="35">
        <v>5.0999999999999996</v>
      </c>
      <c r="AD74" s="35">
        <v>11</v>
      </c>
      <c r="AE74" s="15">
        <f t="shared" si="3"/>
        <v>4.6382189239332101</v>
      </c>
      <c r="AF74" s="23">
        <v>300</v>
      </c>
      <c r="AG74" s="15">
        <v>0</v>
      </c>
      <c r="AH74" s="15">
        <v>0</v>
      </c>
      <c r="AI74" s="15">
        <v>0</v>
      </c>
      <c r="AJ74" s="15">
        <v>60</v>
      </c>
      <c r="AK74" s="56"/>
      <c r="AL74" s="6"/>
      <c r="AM74" s="6"/>
      <c r="AN74" s="6"/>
      <c r="AO74" s="6"/>
      <c r="AP74" s="6"/>
      <c r="AQ74" s="6"/>
      <c r="AR74" s="6"/>
      <c r="AS74" s="6"/>
      <c r="AT74" s="6"/>
    </row>
    <row r="75" spans="2:46">
      <c r="B75" s="45" t="s">
        <v>570</v>
      </c>
      <c r="C75" s="46" t="s">
        <v>696</v>
      </c>
      <c r="D75" s="26">
        <v>77</v>
      </c>
      <c r="E75" s="37">
        <v>166</v>
      </c>
      <c r="F75" s="37">
        <v>88</v>
      </c>
      <c r="G75" s="36">
        <f t="shared" si="4"/>
        <v>31.934968790825955</v>
      </c>
      <c r="H75" s="15">
        <v>10.33</v>
      </c>
      <c r="I75" s="12">
        <v>7.74</v>
      </c>
      <c r="J75" s="23">
        <v>18</v>
      </c>
      <c r="K75" s="15">
        <v>0.72</v>
      </c>
      <c r="L75" s="37">
        <v>40</v>
      </c>
      <c r="M75" s="17">
        <v>2</v>
      </c>
      <c r="N75" s="17">
        <v>2</v>
      </c>
      <c r="O75" s="77">
        <v>21</v>
      </c>
      <c r="P75" s="12">
        <v>33.505706281056803</v>
      </c>
      <c r="Q75" s="12">
        <v>38.156470495000796</v>
      </c>
      <c r="R75" s="12">
        <v>3.6381685139625399</v>
      </c>
      <c r="S75" s="12">
        <v>24.894164102404499</v>
      </c>
      <c r="T75" s="12">
        <v>23.402609806551901</v>
      </c>
      <c r="U75" s="12">
        <v>1.92893759097183</v>
      </c>
      <c r="V75" s="12">
        <v>24.380526743692901</v>
      </c>
      <c r="W75" s="12">
        <v>21.532399873081498</v>
      </c>
      <c r="X75" s="12">
        <v>2.63540314980576</v>
      </c>
      <c r="Y75" s="2">
        <v>54.2</v>
      </c>
      <c r="Z75" s="2"/>
      <c r="AA75" s="34">
        <v>504.5</v>
      </c>
      <c r="AB75" s="34">
        <v>44.9</v>
      </c>
      <c r="AC75" s="35">
        <v>7.8</v>
      </c>
      <c r="AD75" s="35">
        <v>19.7</v>
      </c>
      <c r="AE75" s="15">
        <f t="shared" si="3"/>
        <v>7.1490782406735374</v>
      </c>
      <c r="AF75" s="23">
        <v>720</v>
      </c>
      <c r="AG75" s="15">
        <v>0</v>
      </c>
      <c r="AH75" s="15">
        <v>0</v>
      </c>
      <c r="AI75" s="15">
        <v>0</v>
      </c>
      <c r="AJ75" s="15">
        <v>12.857142857142858</v>
      </c>
      <c r="AK75" s="56"/>
      <c r="AL75" s="6"/>
      <c r="AM75" s="6"/>
      <c r="AN75" s="6"/>
      <c r="AO75" s="6"/>
      <c r="AP75" s="6"/>
      <c r="AQ75" s="6"/>
      <c r="AR75" s="6"/>
      <c r="AS75" s="6"/>
      <c r="AT75" s="6"/>
    </row>
    <row r="76" spans="2:46">
      <c r="B76" s="45" t="s">
        <v>571</v>
      </c>
      <c r="C76" s="46" t="s">
        <v>7</v>
      </c>
      <c r="D76" s="26">
        <v>85</v>
      </c>
      <c r="E76" s="37">
        <v>172</v>
      </c>
      <c r="F76" s="37">
        <v>91</v>
      </c>
      <c r="G76" s="36">
        <f t="shared" si="4"/>
        <v>30.759870200108171</v>
      </c>
      <c r="H76" s="15">
        <v>9.2100000000000009</v>
      </c>
      <c r="I76" s="12">
        <v>5.7</v>
      </c>
      <c r="J76" s="23">
        <v>25</v>
      </c>
      <c r="K76" s="15">
        <v>0.76</v>
      </c>
      <c r="L76" s="37">
        <v>37.5</v>
      </c>
      <c r="M76" s="17">
        <v>1</v>
      </c>
      <c r="N76" s="17">
        <v>1</v>
      </c>
      <c r="O76" s="77">
        <v>24.5</v>
      </c>
      <c r="P76" s="12">
        <v>28.098517956448699</v>
      </c>
      <c r="Q76" s="12">
        <v>42.200135375872698</v>
      </c>
      <c r="R76" s="12">
        <v>3.49587469212317</v>
      </c>
      <c r="S76" s="12">
        <v>27.705762166632901</v>
      </c>
      <c r="T76" s="12">
        <v>26.2695482393346</v>
      </c>
      <c r="U76" s="12">
        <v>1.8417702039683199</v>
      </c>
      <c r="V76" s="12">
        <v>25.9111265401372</v>
      </c>
      <c r="W76" s="12">
        <v>38.323235422522004</v>
      </c>
      <c r="X76" s="12">
        <v>4.1007490998774001</v>
      </c>
      <c r="Y76" s="2">
        <v>42.33</v>
      </c>
      <c r="Z76" s="2">
        <v>64</v>
      </c>
      <c r="AA76" s="34">
        <v>482.6</v>
      </c>
      <c r="AB76" s="34">
        <v>38.5</v>
      </c>
      <c r="AC76" s="35">
        <v>9.3000000000000007</v>
      </c>
      <c r="AD76" s="35">
        <v>22.4</v>
      </c>
      <c r="AE76" s="15">
        <f t="shared" si="3"/>
        <v>7.5716603569497032</v>
      </c>
      <c r="AF76" s="23">
        <v>300</v>
      </c>
      <c r="AG76" s="15">
        <v>0</v>
      </c>
      <c r="AH76" s="15">
        <v>0</v>
      </c>
      <c r="AI76" s="15">
        <v>0</v>
      </c>
      <c r="AJ76" s="15">
        <v>45</v>
      </c>
      <c r="AK76" s="56"/>
      <c r="AL76" s="6"/>
      <c r="AM76" s="6"/>
      <c r="AN76" s="6"/>
      <c r="AO76" s="6"/>
      <c r="AP76" s="6"/>
      <c r="AQ76" s="6"/>
      <c r="AR76" s="6"/>
      <c r="AS76" s="6"/>
      <c r="AT76" s="6"/>
    </row>
    <row r="77" spans="2:46">
      <c r="B77" s="45" t="s">
        <v>572</v>
      </c>
      <c r="C77" s="46" t="s">
        <v>696</v>
      </c>
      <c r="D77" s="26">
        <v>90</v>
      </c>
      <c r="E77" s="37">
        <v>160</v>
      </c>
      <c r="F77" s="37">
        <v>89</v>
      </c>
      <c r="G77" s="36">
        <f t="shared" si="4"/>
        <v>34.765624999999993</v>
      </c>
      <c r="H77" s="15"/>
      <c r="I77" s="12">
        <v>20.2</v>
      </c>
      <c r="J77" s="23">
        <v>11</v>
      </c>
      <c r="K77" s="15">
        <v>0.5</v>
      </c>
      <c r="L77" s="37">
        <v>36</v>
      </c>
      <c r="M77" s="17">
        <v>7</v>
      </c>
      <c r="N77" s="17">
        <v>7</v>
      </c>
      <c r="O77" s="77">
        <v>22</v>
      </c>
      <c r="P77" s="12"/>
      <c r="Q77" s="12"/>
      <c r="R77" s="12"/>
      <c r="S77" s="12"/>
      <c r="T77" s="12"/>
      <c r="U77" s="12"/>
      <c r="V77" s="12">
        <v>30.0034474325352</v>
      </c>
      <c r="W77" s="12">
        <v>32.804167396997798</v>
      </c>
      <c r="X77" s="12">
        <v>2.29259461942411</v>
      </c>
      <c r="Y77" s="2">
        <v>78</v>
      </c>
      <c r="Z77" s="2">
        <v>180</v>
      </c>
      <c r="AA77" s="34">
        <v>511.4</v>
      </c>
      <c r="AB77" s="34">
        <v>33.6</v>
      </c>
      <c r="AC77" s="35">
        <v>7.3</v>
      </c>
      <c r="AD77" s="35">
        <v>18</v>
      </c>
      <c r="AE77" s="15">
        <f t="shared" si="3"/>
        <v>7.0312499999999982</v>
      </c>
      <c r="AF77" s="23">
        <v>660</v>
      </c>
      <c r="AG77" s="15">
        <v>0</v>
      </c>
      <c r="AH77" s="15">
        <v>0</v>
      </c>
      <c r="AI77" s="15">
        <v>0</v>
      </c>
      <c r="AJ77" s="15">
        <v>0</v>
      </c>
      <c r="AK77" s="56"/>
      <c r="AL77" s="6"/>
      <c r="AM77" s="6"/>
      <c r="AN77" s="6"/>
      <c r="AO77" s="6"/>
      <c r="AP77" s="6"/>
      <c r="AQ77" s="6"/>
      <c r="AR77" s="6"/>
      <c r="AS77" s="6"/>
      <c r="AT77" s="6"/>
    </row>
    <row r="78" spans="2:46">
      <c r="B78" s="45" t="s">
        <v>573</v>
      </c>
      <c r="C78" s="46" t="s">
        <v>696</v>
      </c>
      <c r="D78" s="26">
        <v>91</v>
      </c>
      <c r="E78" s="37">
        <v>156</v>
      </c>
      <c r="F78" s="37">
        <v>46</v>
      </c>
      <c r="G78" s="36">
        <f t="shared" si="4"/>
        <v>18.902038132807363</v>
      </c>
      <c r="H78" s="15"/>
      <c r="I78" s="12">
        <v>15.79</v>
      </c>
      <c r="J78" s="23">
        <v>12</v>
      </c>
      <c r="K78" s="15">
        <v>0.44</v>
      </c>
      <c r="L78" s="37">
        <v>30</v>
      </c>
      <c r="M78" s="17">
        <v>17</v>
      </c>
      <c r="N78" s="17">
        <v>7</v>
      </c>
      <c r="O78" s="77">
        <v>13</v>
      </c>
      <c r="P78" s="12"/>
      <c r="Q78" s="12"/>
      <c r="R78" s="12"/>
      <c r="S78" s="12"/>
      <c r="T78" s="12"/>
      <c r="U78" s="12"/>
      <c r="V78" s="12"/>
      <c r="W78" s="12"/>
      <c r="X78" s="12"/>
      <c r="Y78" s="2"/>
      <c r="Z78" s="2"/>
      <c r="AA78" s="34">
        <v>666.1</v>
      </c>
      <c r="AB78" s="34">
        <v>54.4</v>
      </c>
      <c r="AC78" s="35">
        <v>5.5</v>
      </c>
      <c r="AD78" s="35">
        <v>12.2</v>
      </c>
      <c r="AE78" s="15">
        <f t="shared" si="3"/>
        <v>5.0131492439184742</v>
      </c>
      <c r="AF78" s="23"/>
      <c r="AG78" s="15"/>
      <c r="AH78" s="78"/>
      <c r="AI78" s="15"/>
      <c r="AJ78" s="15"/>
      <c r="AK78" s="56"/>
      <c r="AL78" s="6"/>
      <c r="AM78" s="6"/>
      <c r="AN78" s="6"/>
      <c r="AO78" s="6"/>
      <c r="AP78" s="6"/>
      <c r="AQ78" s="6"/>
      <c r="AR78" s="6"/>
      <c r="AS78" s="6"/>
      <c r="AT78" s="6"/>
    </row>
    <row r="79" spans="2:46">
      <c r="B79" s="45" t="s">
        <v>574</v>
      </c>
      <c r="C79" s="46" t="s">
        <v>696</v>
      </c>
      <c r="D79" s="26">
        <v>87</v>
      </c>
      <c r="E79" s="37">
        <v>152</v>
      </c>
      <c r="F79" s="37">
        <v>95</v>
      </c>
      <c r="G79" s="36">
        <f t="shared" si="4"/>
        <v>41.118421052631582</v>
      </c>
      <c r="H79" s="15">
        <v>19.79</v>
      </c>
      <c r="I79" s="12">
        <v>12.73</v>
      </c>
      <c r="J79" s="23">
        <v>15</v>
      </c>
      <c r="K79" s="15">
        <v>0.54</v>
      </c>
      <c r="L79" s="37">
        <v>36.299999999999997</v>
      </c>
      <c r="M79" s="17">
        <v>6</v>
      </c>
      <c r="N79" s="17">
        <v>6</v>
      </c>
      <c r="O79" s="77">
        <v>25</v>
      </c>
      <c r="P79" s="12"/>
      <c r="Q79" s="12"/>
      <c r="R79" s="12"/>
      <c r="S79" s="12"/>
      <c r="T79" s="12"/>
      <c r="U79" s="12"/>
      <c r="V79" s="12">
        <v>33.803872784835001</v>
      </c>
      <c r="W79" s="12">
        <v>23.1702264682196</v>
      </c>
      <c r="X79" s="12">
        <v>0.61529486831491997</v>
      </c>
      <c r="Y79" s="2">
        <v>54.17</v>
      </c>
      <c r="Z79" s="2"/>
      <c r="AA79" s="34">
        <v>526.29999999999995</v>
      </c>
      <c r="AB79" s="34">
        <v>42.6</v>
      </c>
      <c r="AC79" s="35">
        <v>7.2</v>
      </c>
      <c r="AD79" s="35">
        <v>17.8</v>
      </c>
      <c r="AE79" s="15">
        <f t="shared" si="3"/>
        <v>7.7042936288088644</v>
      </c>
      <c r="AF79" s="23">
        <v>600</v>
      </c>
      <c r="AG79" s="15">
        <v>0</v>
      </c>
      <c r="AH79" s="15">
        <v>2.8571428571428572</v>
      </c>
      <c r="AI79" s="15">
        <v>0</v>
      </c>
      <c r="AJ79" s="15">
        <v>38.571428571428569</v>
      </c>
      <c r="AK79" s="56"/>
      <c r="AL79" s="6"/>
      <c r="AM79" s="6"/>
      <c r="AN79" s="6"/>
      <c r="AO79" s="6"/>
      <c r="AP79" s="6"/>
      <c r="AQ79" s="6"/>
      <c r="AR79" s="6"/>
      <c r="AS79" s="6"/>
      <c r="AT79" s="6"/>
    </row>
    <row r="80" spans="2:46">
      <c r="B80" s="45" t="s">
        <v>575</v>
      </c>
      <c r="C80" s="46" t="s">
        <v>7</v>
      </c>
      <c r="D80" s="26">
        <v>88</v>
      </c>
      <c r="E80" s="37">
        <v>162</v>
      </c>
      <c r="F80" s="37">
        <v>64</v>
      </c>
      <c r="G80" s="36">
        <f t="shared" si="4"/>
        <v>24.386526444139609</v>
      </c>
      <c r="H80" s="15"/>
      <c r="I80" s="12">
        <v>24.2</v>
      </c>
      <c r="J80" s="23">
        <v>25</v>
      </c>
      <c r="K80" s="15">
        <v>0.38</v>
      </c>
      <c r="L80" s="37">
        <v>32</v>
      </c>
      <c r="M80" s="17">
        <v>17</v>
      </c>
      <c r="N80" s="17">
        <v>7</v>
      </c>
      <c r="O80" s="77">
        <v>24.5</v>
      </c>
      <c r="P80" s="12">
        <v>27.665493933087902</v>
      </c>
      <c r="Q80" s="12">
        <v>34.372737681856897</v>
      </c>
      <c r="R80" s="12">
        <v>14.9422572321164</v>
      </c>
      <c r="S80" s="12">
        <v>22.291066446739698</v>
      </c>
      <c r="T80" s="12">
        <v>28.749158818632001</v>
      </c>
      <c r="U80" s="12">
        <v>2.9816140876447199</v>
      </c>
      <c r="V80" s="12">
        <v>25.272609418051001</v>
      </c>
      <c r="W80" s="12">
        <v>22.9433979672574</v>
      </c>
      <c r="X80" s="12">
        <v>3.53310700361707</v>
      </c>
      <c r="Y80" s="2">
        <v>135</v>
      </c>
      <c r="Z80" s="2"/>
      <c r="AA80" s="34">
        <v>573</v>
      </c>
      <c r="AB80" s="34">
        <v>47.3</v>
      </c>
      <c r="AC80" s="35">
        <v>8</v>
      </c>
      <c r="AD80" s="35">
        <v>16.899999999999999</v>
      </c>
      <c r="AE80" s="15">
        <f t="shared" si="3"/>
        <v>6.4395671391556144</v>
      </c>
      <c r="AF80" s="23">
        <v>600</v>
      </c>
      <c r="AG80" s="15">
        <v>0</v>
      </c>
      <c r="AH80" s="15">
        <v>0</v>
      </c>
      <c r="AI80" s="15">
        <v>0</v>
      </c>
      <c r="AJ80" s="15">
        <v>21.428571428571427</v>
      </c>
      <c r="AK80" s="56"/>
      <c r="AL80" s="6"/>
      <c r="AM80" s="6"/>
      <c r="AN80" s="6"/>
      <c r="AO80" s="6"/>
      <c r="AP80" s="6"/>
      <c r="AQ80" s="6"/>
      <c r="AR80" s="6"/>
      <c r="AS80" s="6"/>
      <c r="AT80" s="6"/>
    </row>
    <row r="81" spans="1:46">
      <c r="B81" s="45" t="s">
        <v>576</v>
      </c>
      <c r="C81" s="46" t="s">
        <v>7</v>
      </c>
      <c r="D81" s="26">
        <v>83</v>
      </c>
      <c r="E81" s="37">
        <v>154</v>
      </c>
      <c r="F81" s="37">
        <v>68</v>
      </c>
      <c r="G81" s="36">
        <f t="shared" si="4"/>
        <v>28.67262607522348</v>
      </c>
      <c r="H81" s="15">
        <v>16.2</v>
      </c>
      <c r="I81" s="12">
        <v>12.25</v>
      </c>
      <c r="J81" s="23">
        <v>18</v>
      </c>
      <c r="K81" s="15">
        <v>0.62</v>
      </c>
      <c r="L81" s="37">
        <v>32</v>
      </c>
      <c r="M81" s="17">
        <v>17</v>
      </c>
      <c r="N81" s="17">
        <v>7</v>
      </c>
      <c r="O81" s="77">
        <v>22.5</v>
      </c>
      <c r="P81" s="12">
        <v>33.556031012574799</v>
      </c>
      <c r="Q81" s="12">
        <v>40.117919683889099</v>
      </c>
      <c r="R81" s="12">
        <v>8.3107826342082607</v>
      </c>
      <c r="S81" s="12">
        <v>22.111384294371302</v>
      </c>
      <c r="T81" s="12">
        <v>41.640166778549101</v>
      </c>
      <c r="U81" s="12">
        <v>2.3137891804766801</v>
      </c>
      <c r="V81" s="12">
        <v>28.094698272917899</v>
      </c>
      <c r="W81" s="12">
        <v>34.055426371012402</v>
      </c>
      <c r="X81" s="12">
        <v>5.8030650653421603</v>
      </c>
      <c r="Y81" s="2"/>
      <c r="Z81" s="2"/>
      <c r="AA81" s="34">
        <v>488</v>
      </c>
      <c r="AB81" s="34">
        <v>37.6</v>
      </c>
      <c r="AC81" s="35">
        <v>9.5</v>
      </c>
      <c r="AD81" s="35">
        <v>17.3</v>
      </c>
      <c r="AE81" s="15">
        <f t="shared" si="3"/>
        <v>7.294653398549503</v>
      </c>
      <c r="AF81" s="23"/>
      <c r="AG81" s="15">
        <v>0</v>
      </c>
      <c r="AH81" s="78"/>
      <c r="AI81" s="15"/>
      <c r="AJ81" s="15"/>
      <c r="AK81" s="56"/>
      <c r="AL81" s="6"/>
      <c r="AM81" s="6"/>
      <c r="AN81" s="6"/>
      <c r="AO81" s="6"/>
      <c r="AP81" s="6"/>
      <c r="AQ81" s="6"/>
      <c r="AR81" s="6"/>
      <c r="AS81" s="6"/>
      <c r="AT81" s="6"/>
    </row>
    <row r="82" spans="1:46">
      <c r="B82" s="45" t="s">
        <v>577</v>
      </c>
      <c r="C82" s="46" t="s">
        <v>696</v>
      </c>
      <c r="D82" s="26">
        <v>82</v>
      </c>
      <c r="E82" s="37">
        <v>181</v>
      </c>
      <c r="F82" s="37">
        <v>88</v>
      </c>
      <c r="G82" s="36">
        <f t="shared" si="4"/>
        <v>26.861206922865602</v>
      </c>
      <c r="H82" s="15">
        <v>15.81</v>
      </c>
      <c r="I82" s="12">
        <v>18.760000000000002</v>
      </c>
      <c r="J82" s="23">
        <v>37</v>
      </c>
      <c r="K82" s="15">
        <v>0.48</v>
      </c>
      <c r="L82" s="37">
        <v>32</v>
      </c>
      <c r="M82" s="17">
        <v>12</v>
      </c>
      <c r="N82" s="17">
        <v>2</v>
      </c>
      <c r="O82" s="77">
        <v>21.5</v>
      </c>
      <c r="P82" s="12">
        <v>34.179144850432948</v>
      </c>
      <c r="Q82" s="12">
        <v>34.929983164330501</v>
      </c>
      <c r="R82" s="12">
        <v>4.5500606464334297</v>
      </c>
      <c r="S82" s="12">
        <v>21.351534116393498</v>
      </c>
      <c r="T82" s="12">
        <v>20.799362395491698</v>
      </c>
      <c r="U82" s="12">
        <v>3.1626572484462701</v>
      </c>
      <c r="V82" s="12">
        <v>27.055441753055749</v>
      </c>
      <c r="W82" s="12">
        <v>30.0741172908502</v>
      </c>
      <c r="X82" s="12">
        <v>1.66405753701129</v>
      </c>
      <c r="Y82" s="2">
        <v>60.72</v>
      </c>
      <c r="Z82" s="2">
        <v>99.66</v>
      </c>
      <c r="AA82" s="34">
        <v>474.4</v>
      </c>
      <c r="AB82" s="34">
        <v>49.5</v>
      </c>
      <c r="AC82" s="35">
        <v>9.4</v>
      </c>
      <c r="AD82" s="35">
        <v>24.6</v>
      </c>
      <c r="AE82" s="15">
        <f t="shared" si="3"/>
        <v>7.5089282988919752</v>
      </c>
      <c r="AF82" s="23">
        <v>600</v>
      </c>
      <c r="AG82" s="15">
        <v>0</v>
      </c>
      <c r="AH82" s="15">
        <v>0</v>
      </c>
      <c r="AI82" s="15">
        <v>0</v>
      </c>
      <c r="AJ82" s="15">
        <v>32.142857142857146</v>
      </c>
      <c r="AK82" s="56"/>
      <c r="AL82" s="6"/>
      <c r="AM82" s="6"/>
      <c r="AN82" s="6"/>
      <c r="AO82" s="6"/>
      <c r="AP82" s="6"/>
      <c r="AQ82" s="6"/>
      <c r="AR82" s="6"/>
      <c r="AS82" s="6"/>
      <c r="AT82" s="6"/>
    </row>
    <row r="83" spans="1:46">
      <c r="A83" s="3" t="s">
        <v>6</v>
      </c>
      <c r="B83" s="29" t="s">
        <v>108</v>
      </c>
      <c r="C83" s="3" t="s">
        <v>696</v>
      </c>
      <c r="D83" s="26">
        <v>72</v>
      </c>
      <c r="E83" s="36">
        <v>155</v>
      </c>
      <c r="F83" s="37">
        <v>78.2179</v>
      </c>
      <c r="G83" s="36">
        <f t="shared" si="4"/>
        <v>32.556878251821018</v>
      </c>
      <c r="H83" s="15">
        <v>11.56</v>
      </c>
      <c r="I83" s="15">
        <v>6.98</v>
      </c>
      <c r="J83" s="23">
        <v>30</v>
      </c>
      <c r="K83" s="15">
        <v>1.2</v>
      </c>
      <c r="L83" s="40">
        <v>38.4</v>
      </c>
      <c r="M83" s="8">
        <v>3</v>
      </c>
      <c r="N83" s="8">
        <v>3</v>
      </c>
      <c r="O83" s="77">
        <v>28.5</v>
      </c>
      <c r="P83" s="15">
        <v>25.514027340500299</v>
      </c>
      <c r="Q83" s="15">
        <v>41.602784862687656</v>
      </c>
      <c r="R83" s="15">
        <v>10.697867441436101</v>
      </c>
      <c r="S83" s="15">
        <v>20.0451641365017</v>
      </c>
      <c r="T83" s="15">
        <v>20.66436562492245</v>
      </c>
      <c r="U83" s="15">
        <v>4.4446033679788055</v>
      </c>
      <c r="V83" s="15">
        <v>24.124000211790001</v>
      </c>
      <c r="W83" s="15">
        <v>26.557651791147102</v>
      </c>
      <c r="X83" s="15">
        <v>5.5425833989767099</v>
      </c>
      <c r="Y83" s="102">
        <v>44.81</v>
      </c>
      <c r="Z83" s="102"/>
      <c r="AA83" s="6">
        <v>471.5</v>
      </c>
      <c r="AB83" s="6">
        <v>45.9</v>
      </c>
      <c r="AC83" s="15">
        <v>8.5</v>
      </c>
      <c r="AD83" s="15">
        <v>17.399999999999999</v>
      </c>
      <c r="AE83" s="15">
        <f t="shared" si="3"/>
        <v>7.2424557752341299</v>
      </c>
      <c r="AF83" s="23">
        <v>180</v>
      </c>
      <c r="AG83" s="15">
        <v>0</v>
      </c>
      <c r="AH83" s="15">
        <v>30</v>
      </c>
      <c r="AI83" s="15">
        <v>0</v>
      </c>
      <c r="AJ83" s="15">
        <v>21.428571428571427</v>
      </c>
      <c r="AK83" s="72"/>
      <c r="AL83" s="6"/>
      <c r="AM83" s="6"/>
      <c r="AN83" s="6"/>
      <c r="AO83" s="6"/>
      <c r="AP83" s="6"/>
      <c r="AQ83" s="6"/>
      <c r="AR83" s="6"/>
      <c r="AS83" s="6"/>
      <c r="AT83" s="6"/>
    </row>
    <row r="84" spans="1:46">
      <c r="B84" s="45" t="s">
        <v>578</v>
      </c>
      <c r="C84" s="46" t="s">
        <v>7</v>
      </c>
      <c r="D84" s="26">
        <v>76</v>
      </c>
      <c r="E84" s="37">
        <v>159</v>
      </c>
      <c r="F84" s="37">
        <v>75</v>
      </c>
      <c r="G84" s="36">
        <f t="shared" si="4"/>
        <v>29.666548000474663</v>
      </c>
      <c r="H84" s="15">
        <v>21.71</v>
      </c>
      <c r="I84" s="12">
        <v>12.9</v>
      </c>
      <c r="J84" s="23">
        <v>25</v>
      </c>
      <c r="K84" s="15">
        <v>0.65</v>
      </c>
      <c r="L84" s="37">
        <v>31.7</v>
      </c>
      <c r="M84" s="17">
        <v>15</v>
      </c>
      <c r="N84" s="17">
        <v>5</v>
      </c>
      <c r="O84" s="77">
        <v>25.5</v>
      </c>
      <c r="P84" s="12">
        <v>22.511873707538651</v>
      </c>
      <c r="Q84" s="12">
        <v>27.256330681672651</v>
      </c>
      <c r="R84" s="12">
        <v>2.911388196744785</v>
      </c>
      <c r="S84" s="12">
        <v>21.860161611738601</v>
      </c>
      <c r="T84" s="12">
        <v>23.061970881839901</v>
      </c>
      <c r="U84" s="12">
        <v>1.6214165471300599</v>
      </c>
      <c r="V84" s="12">
        <v>27.535307547592101</v>
      </c>
      <c r="W84" s="12">
        <v>23.635978453530701</v>
      </c>
      <c r="X84" s="12">
        <v>6.2637922654898901</v>
      </c>
      <c r="Y84" s="2">
        <v>125</v>
      </c>
      <c r="Z84" s="2"/>
      <c r="AA84" s="34">
        <v>582.6</v>
      </c>
      <c r="AB84" s="34">
        <v>114.5</v>
      </c>
      <c r="AC84" s="35">
        <v>6.8</v>
      </c>
      <c r="AD84" s="35">
        <v>20.3</v>
      </c>
      <c r="AE84" s="15">
        <f t="shared" si="3"/>
        <v>8.029745658795143</v>
      </c>
      <c r="AF84" s="23">
        <v>450</v>
      </c>
      <c r="AG84" s="15">
        <v>0</v>
      </c>
      <c r="AH84" s="15">
        <v>12.857142857142858</v>
      </c>
      <c r="AI84" s="15">
        <v>0</v>
      </c>
      <c r="AJ84" s="15">
        <v>32.142857142857146</v>
      </c>
      <c r="AK84" s="56"/>
      <c r="AL84" s="6"/>
      <c r="AM84" s="6"/>
      <c r="AN84" s="6"/>
      <c r="AO84" s="6"/>
      <c r="AP84" s="6"/>
      <c r="AQ84" s="6"/>
      <c r="AR84" s="6"/>
      <c r="AS84" s="6"/>
      <c r="AT84" s="6"/>
    </row>
    <row r="85" spans="1:46">
      <c r="B85" s="45" t="s">
        <v>579</v>
      </c>
      <c r="C85" s="46" t="s">
        <v>7</v>
      </c>
      <c r="D85" s="26">
        <v>74</v>
      </c>
      <c r="E85" s="37">
        <v>170</v>
      </c>
      <c r="F85" s="37">
        <v>73</v>
      </c>
      <c r="G85" s="36">
        <f t="shared" si="4"/>
        <v>25.259515570934258</v>
      </c>
      <c r="H85" s="15"/>
      <c r="I85" s="12">
        <v>26.4</v>
      </c>
      <c r="J85" s="23">
        <v>18</v>
      </c>
      <c r="K85" s="15">
        <v>0.2</v>
      </c>
      <c r="L85" s="37">
        <v>39</v>
      </c>
      <c r="M85" s="17">
        <v>8</v>
      </c>
      <c r="N85" s="17">
        <v>8</v>
      </c>
      <c r="O85" s="77">
        <v>11.5</v>
      </c>
      <c r="P85" s="12"/>
      <c r="Q85" s="12"/>
      <c r="R85" s="12"/>
      <c r="S85" s="12"/>
      <c r="T85" s="12"/>
      <c r="U85" s="12"/>
      <c r="V85" s="12">
        <v>29.4079986929159</v>
      </c>
      <c r="W85" s="12">
        <v>28.060995430573399</v>
      </c>
      <c r="X85" s="12">
        <v>4.6362314741253199</v>
      </c>
      <c r="Y85" s="2"/>
      <c r="Z85" s="2"/>
      <c r="AA85" s="34">
        <v>666.6</v>
      </c>
      <c r="AB85" s="34">
        <v>64</v>
      </c>
      <c r="AC85" s="35">
        <v>7.3</v>
      </c>
      <c r="AD85" s="35">
        <v>18.3</v>
      </c>
      <c r="AE85" s="15">
        <f t="shared" si="3"/>
        <v>6.3321799307958484</v>
      </c>
      <c r="AF85" s="23"/>
      <c r="AG85" s="15"/>
      <c r="AH85" s="78"/>
      <c r="AI85" s="15"/>
      <c r="AJ85" s="15"/>
      <c r="AK85" s="56"/>
      <c r="AL85" s="6"/>
      <c r="AM85" s="6"/>
      <c r="AN85" s="6"/>
      <c r="AO85" s="6"/>
      <c r="AP85" s="6"/>
      <c r="AQ85" s="6"/>
      <c r="AR85" s="6"/>
      <c r="AS85" s="6"/>
      <c r="AT85" s="6"/>
    </row>
    <row r="86" spans="1:46">
      <c r="B86" s="45" t="s">
        <v>580</v>
      </c>
      <c r="C86" s="46" t="s">
        <v>696</v>
      </c>
      <c r="D86" s="26">
        <v>88</v>
      </c>
      <c r="E86" s="37">
        <v>157.5</v>
      </c>
      <c r="F86" s="37">
        <v>78</v>
      </c>
      <c r="G86" s="36">
        <f t="shared" si="4"/>
        <v>31.443688586545733</v>
      </c>
      <c r="H86" s="15">
        <v>15.65</v>
      </c>
      <c r="I86" s="12">
        <v>10.26</v>
      </c>
      <c r="J86" s="23">
        <v>10</v>
      </c>
      <c r="K86" s="15">
        <v>0.74</v>
      </c>
      <c r="L86" s="37">
        <v>33.5</v>
      </c>
      <c r="M86" s="17">
        <v>0</v>
      </c>
      <c r="N86" s="17">
        <v>0</v>
      </c>
      <c r="O86" s="77">
        <v>23</v>
      </c>
      <c r="P86" s="12">
        <v>28.4442199384304</v>
      </c>
      <c r="Q86" s="12">
        <v>47.414341376665</v>
      </c>
      <c r="R86" s="12">
        <v>5.4730465016108596</v>
      </c>
      <c r="S86" s="12">
        <v>18.233434234305498</v>
      </c>
      <c r="T86" s="12">
        <v>19.184252140170098</v>
      </c>
      <c r="U86" s="12">
        <v>1.37880438100715</v>
      </c>
      <c r="V86" s="12">
        <v>29.696805195022701</v>
      </c>
      <c r="W86" s="12">
        <v>22.852428629302999</v>
      </c>
      <c r="X86" s="12">
        <v>1.9435184047845599</v>
      </c>
      <c r="Y86" s="2"/>
      <c r="Z86" s="2"/>
      <c r="AA86" s="34">
        <v>563.9</v>
      </c>
      <c r="AB86" s="34">
        <v>39.299999999999997</v>
      </c>
      <c r="AC86" s="35">
        <v>6.6</v>
      </c>
      <c r="AD86" s="35">
        <v>15.9</v>
      </c>
      <c r="AE86" s="15">
        <f t="shared" si="3"/>
        <v>6.4096749811035529</v>
      </c>
      <c r="AF86" s="23">
        <v>600</v>
      </c>
      <c r="AG86" s="15">
        <v>0</v>
      </c>
      <c r="AH86" s="15">
        <v>0</v>
      </c>
      <c r="AI86" s="15">
        <v>0</v>
      </c>
      <c r="AJ86" s="15">
        <v>25.714285714285715</v>
      </c>
      <c r="AK86" s="56"/>
      <c r="AL86" s="6"/>
      <c r="AM86" s="6"/>
      <c r="AN86" s="6"/>
      <c r="AO86" s="6"/>
      <c r="AP86" s="6"/>
      <c r="AQ86" s="6"/>
      <c r="AR86" s="6"/>
      <c r="AS86" s="6"/>
      <c r="AT86" s="6"/>
    </row>
    <row r="87" spans="1:46">
      <c r="B87" s="45" t="s">
        <v>581</v>
      </c>
      <c r="C87" s="46" t="s">
        <v>696</v>
      </c>
      <c r="D87" s="26">
        <v>86</v>
      </c>
      <c r="E87" s="37">
        <v>155</v>
      </c>
      <c r="F87" s="37">
        <v>55</v>
      </c>
      <c r="G87" s="36">
        <f t="shared" si="4"/>
        <v>22.892819979188342</v>
      </c>
      <c r="H87" s="15"/>
      <c r="I87" s="12">
        <v>15.51</v>
      </c>
      <c r="J87" s="23">
        <v>10</v>
      </c>
      <c r="K87" s="15">
        <v>0.63</v>
      </c>
      <c r="L87" s="37">
        <v>32</v>
      </c>
      <c r="M87" s="17">
        <v>17</v>
      </c>
      <c r="N87" s="17">
        <v>7</v>
      </c>
      <c r="O87" s="77">
        <v>23.5</v>
      </c>
      <c r="P87" s="12">
        <v>45.707896465382298</v>
      </c>
      <c r="Q87" s="12">
        <v>53.201993459988202</v>
      </c>
      <c r="R87" s="12">
        <v>0.81025638471415096</v>
      </c>
      <c r="S87" s="12">
        <v>36.646235028111903</v>
      </c>
      <c r="T87" s="12">
        <v>25.328957023582301</v>
      </c>
      <c r="U87" s="12">
        <v>0.75446937686626103</v>
      </c>
      <c r="V87" s="12">
        <v>32.1926167730945</v>
      </c>
      <c r="W87" s="12">
        <v>27.189441486800199</v>
      </c>
      <c r="X87" s="12">
        <v>3.2798981074631901</v>
      </c>
      <c r="Y87" s="2">
        <v>56.08</v>
      </c>
      <c r="Z87" s="2"/>
      <c r="AA87" s="34">
        <v>628.20000000000005</v>
      </c>
      <c r="AB87" s="34">
        <v>45.3</v>
      </c>
      <c r="AC87" s="35">
        <v>6</v>
      </c>
      <c r="AD87" s="35">
        <v>12.8</v>
      </c>
      <c r="AE87" s="15">
        <f t="shared" si="3"/>
        <v>5.3277835587929241</v>
      </c>
      <c r="AF87" s="23">
        <v>480</v>
      </c>
      <c r="AG87" s="15">
        <v>0</v>
      </c>
      <c r="AH87" s="15">
        <v>0</v>
      </c>
      <c r="AI87" s="15">
        <v>0</v>
      </c>
      <c r="AJ87" s="15">
        <v>42.857142857142854</v>
      </c>
      <c r="AK87" s="56"/>
      <c r="AL87" s="6"/>
      <c r="AM87" s="6"/>
      <c r="AN87" s="6"/>
      <c r="AO87" s="6"/>
      <c r="AP87" s="6"/>
      <c r="AQ87" s="6"/>
      <c r="AR87" s="6"/>
      <c r="AS87" s="6"/>
      <c r="AT87" s="6"/>
    </row>
    <row r="88" spans="1:46">
      <c r="B88" s="45" t="s">
        <v>582</v>
      </c>
      <c r="C88" s="46" t="s">
        <v>696</v>
      </c>
      <c r="D88" s="26">
        <v>84</v>
      </c>
      <c r="E88" s="37">
        <v>176</v>
      </c>
      <c r="F88" s="37">
        <v>86</v>
      </c>
      <c r="G88" s="36">
        <f t="shared" si="4"/>
        <v>27.763429752066116</v>
      </c>
      <c r="H88" s="15">
        <v>18.96</v>
      </c>
      <c r="I88" s="12">
        <v>10.51</v>
      </c>
      <c r="J88" s="23">
        <v>9</v>
      </c>
      <c r="K88" s="15">
        <v>0.63</v>
      </c>
      <c r="L88" s="37">
        <v>37</v>
      </c>
      <c r="M88" s="17">
        <v>7</v>
      </c>
      <c r="N88" s="17">
        <v>7</v>
      </c>
      <c r="O88" s="77">
        <v>25</v>
      </c>
      <c r="P88" s="12"/>
      <c r="Q88" s="12"/>
      <c r="R88" s="12"/>
      <c r="S88" s="12">
        <v>34.721572447001698</v>
      </c>
      <c r="T88" s="12">
        <v>19.195836763604401</v>
      </c>
      <c r="U88" s="12">
        <v>0.65447033572477298</v>
      </c>
      <c r="V88" s="12">
        <v>30.373671385586899</v>
      </c>
      <c r="W88" s="12">
        <v>29.125245093515701</v>
      </c>
      <c r="X88" s="12">
        <v>1.0452393084064999</v>
      </c>
      <c r="Y88" s="2"/>
      <c r="Z88" s="2"/>
      <c r="AA88" s="34">
        <v>604.29999999999995</v>
      </c>
      <c r="AB88" s="34">
        <v>52.1</v>
      </c>
      <c r="AC88" s="35">
        <v>6.4</v>
      </c>
      <c r="AD88" s="35">
        <v>19.2</v>
      </c>
      <c r="AE88" s="15">
        <f t="shared" si="3"/>
        <v>6.1983471074380168</v>
      </c>
      <c r="AF88" s="23">
        <v>600</v>
      </c>
      <c r="AG88" s="15">
        <v>0</v>
      </c>
      <c r="AH88" s="15">
        <v>0</v>
      </c>
      <c r="AI88" s="15">
        <v>0</v>
      </c>
      <c r="AJ88" s="15">
        <v>38.571428571428569</v>
      </c>
      <c r="AK88" s="56"/>
      <c r="AL88" s="6"/>
      <c r="AM88" s="6"/>
      <c r="AN88" s="6"/>
      <c r="AO88" s="6"/>
      <c r="AP88" s="6"/>
      <c r="AQ88" s="6"/>
      <c r="AR88" s="6"/>
      <c r="AS88" s="6"/>
      <c r="AT88" s="6"/>
    </row>
    <row r="89" spans="1:46">
      <c r="B89" s="45" t="s">
        <v>583</v>
      </c>
      <c r="C89" s="46" t="s">
        <v>696</v>
      </c>
      <c r="D89" s="26">
        <v>86</v>
      </c>
      <c r="E89" s="37">
        <v>160.30000000000001</v>
      </c>
      <c r="F89" s="37">
        <v>67</v>
      </c>
      <c r="G89" s="36">
        <f t="shared" si="4"/>
        <v>26.074005811779138</v>
      </c>
      <c r="H89" s="15"/>
      <c r="I89" s="12">
        <v>17.8</v>
      </c>
      <c r="J89" s="23">
        <v>11</v>
      </c>
      <c r="K89" s="15">
        <v>0.39</v>
      </c>
      <c r="L89" s="37">
        <v>31.7</v>
      </c>
      <c r="M89" s="17">
        <v>17</v>
      </c>
      <c r="N89" s="17">
        <v>7</v>
      </c>
      <c r="O89" s="77">
        <v>23</v>
      </c>
      <c r="P89" s="12">
        <v>30.293686397115199</v>
      </c>
      <c r="Q89" s="12">
        <v>42.7519834134471</v>
      </c>
      <c r="R89" s="12">
        <v>6.6968092430991</v>
      </c>
      <c r="S89" s="12">
        <v>19.524285772973101</v>
      </c>
      <c r="T89" s="12">
        <v>22.5210277408674</v>
      </c>
      <c r="U89" s="12">
        <v>2.5003833666355701</v>
      </c>
      <c r="V89" s="12">
        <v>31.181611775216801</v>
      </c>
      <c r="W89" s="12">
        <v>26.091876189292702</v>
      </c>
      <c r="X89" s="12">
        <v>2.9212084864255701</v>
      </c>
      <c r="Y89" s="2">
        <v>69.459999999999994</v>
      </c>
      <c r="Z89" s="2">
        <v>180</v>
      </c>
      <c r="AA89" s="34">
        <v>681.4</v>
      </c>
      <c r="AB89" s="34">
        <v>51.2</v>
      </c>
      <c r="AC89" s="35">
        <v>5.5</v>
      </c>
      <c r="AD89" s="35">
        <v>14.2</v>
      </c>
      <c r="AE89" s="15">
        <f t="shared" si="3"/>
        <v>5.5261325750337873</v>
      </c>
      <c r="AF89" s="23">
        <v>660</v>
      </c>
      <c r="AG89" s="15">
        <v>0</v>
      </c>
      <c r="AH89" s="15">
        <v>0</v>
      </c>
      <c r="AI89" s="15">
        <v>0</v>
      </c>
      <c r="AJ89" s="15">
        <v>21.428571428571427</v>
      </c>
      <c r="AK89" s="56"/>
      <c r="AL89" s="6"/>
      <c r="AM89" s="6"/>
      <c r="AN89" s="6"/>
      <c r="AO89" s="6"/>
      <c r="AP89" s="6"/>
      <c r="AQ89" s="6"/>
      <c r="AR89" s="6"/>
      <c r="AS89" s="6"/>
      <c r="AT89" s="6"/>
    </row>
    <row r="90" spans="1:46">
      <c r="B90" s="45" t="s">
        <v>584</v>
      </c>
      <c r="C90" s="46" t="s">
        <v>696</v>
      </c>
      <c r="D90" s="26">
        <v>94</v>
      </c>
      <c r="E90" s="37">
        <v>140.4</v>
      </c>
      <c r="F90" s="37">
        <v>49</v>
      </c>
      <c r="G90" s="36">
        <f t="shared" si="4"/>
        <v>24.857752777980693</v>
      </c>
      <c r="H90" s="15"/>
      <c r="I90" s="12">
        <v>15.82</v>
      </c>
      <c r="J90" s="23">
        <v>6</v>
      </c>
      <c r="K90" s="15">
        <v>0.49</v>
      </c>
      <c r="L90" s="37">
        <v>27.5</v>
      </c>
      <c r="M90" s="17">
        <v>15</v>
      </c>
      <c r="N90" s="17">
        <v>5</v>
      </c>
      <c r="O90" s="77">
        <v>24</v>
      </c>
      <c r="P90" s="12">
        <v>28.909103585328001</v>
      </c>
      <c r="Q90" s="12">
        <v>47.483236366908599</v>
      </c>
      <c r="R90" s="12">
        <v>6.4308004064137698</v>
      </c>
      <c r="S90" s="12">
        <v>22.644012528601401</v>
      </c>
      <c r="T90" s="12">
        <v>25.269118146368999</v>
      </c>
      <c r="U90" s="12">
        <v>4.8313775509310499</v>
      </c>
      <c r="V90" s="12">
        <v>26.644205162557402</v>
      </c>
      <c r="W90" s="12">
        <v>24.277336569638599</v>
      </c>
      <c r="X90" s="12">
        <v>5.9379588464172297</v>
      </c>
      <c r="Y90" s="2"/>
      <c r="Z90" s="2"/>
      <c r="AA90" s="34">
        <v>602.20000000000005</v>
      </c>
      <c r="AB90" s="34">
        <v>37.299999999999997</v>
      </c>
      <c r="AC90" s="35">
        <v>5.9</v>
      </c>
      <c r="AD90" s="35">
        <v>10.5</v>
      </c>
      <c r="AE90" s="15">
        <f t="shared" si="3"/>
        <v>5.3266613095672914</v>
      </c>
      <c r="AF90" s="23">
        <v>690</v>
      </c>
      <c r="AG90" s="15">
        <v>0</v>
      </c>
      <c r="AH90" s="15">
        <v>0</v>
      </c>
      <c r="AI90" s="15">
        <v>0</v>
      </c>
      <c r="AJ90" s="15">
        <v>8.5714285714285712</v>
      </c>
      <c r="AK90" s="56"/>
      <c r="AL90" s="6"/>
      <c r="AM90" s="6"/>
      <c r="AN90" s="6"/>
      <c r="AO90" s="6"/>
      <c r="AP90" s="6"/>
      <c r="AQ90" s="6"/>
      <c r="AR90" s="6"/>
      <c r="AS90" s="6"/>
      <c r="AT90" s="6"/>
    </row>
    <row r="91" spans="1:46">
      <c r="B91" s="45" t="s">
        <v>610</v>
      </c>
      <c r="C91" s="46" t="s">
        <v>7</v>
      </c>
      <c r="D91" s="26">
        <v>69</v>
      </c>
      <c r="E91" s="37">
        <v>174</v>
      </c>
      <c r="F91" s="37">
        <v>101</v>
      </c>
      <c r="G91" s="36">
        <f t="shared" si="4"/>
        <v>33.359756903157617</v>
      </c>
      <c r="H91" s="15">
        <v>12.16</v>
      </c>
      <c r="I91" s="12">
        <v>8.1000000000000014</v>
      </c>
      <c r="J91" s="23">
        <v>32</v>
      </c>
      <c r="K91" s="15">
        <v>0.94674556213017758</v>
      </c>
      <c r="L91" s="37">
        <v>37.5</v>
      </c>
      <c r="M91" s="17">
        <v>2</v>
      </c>
      <c r="N91" s="17">
        <v>2</v>
      </c>
      <c r="O91" s="77">
        <v>27.5</v>
      </c>
      <c r="P91" s="12">
        <v>32.183103001399097</v>
      </c>
      <c r="Q91" s="12">
        <v>43.6432886547707</v>
      </c>
      <c r="R91" s="12">
        <v>6.0830001385516903</v>
      </c>
      <c r="S91" s="12">
        <v>23.815134580340398</v>
      </c>
      <c r="T91" s="12">
        <v>14.185894021459999</v>
      </c>
      <c r="U91" s="12">
        <v>0.59990901219361903</v>
      </c>
      <c r="V91" s="12"/>
      <c r="W91" s="12"/>
      <c r="X91" s="12"/>
      <c r="Y91" s="2"/>
      <c r="Z91" s="2"/>
      <c r="AA91" s="34">
        <v>470.6</v>
      </c>
      <c r="AB91" s="34">
        <v>48.2</v>
      </c>
      <c r="AC91" s="35">
        <v>9.9</v>
      </c>
      <c r="AD91" s="35">
        <v>24.7</v>
      </c>
      <c r="AE91" s="15">
        <f t="shared" si="3"/>
        <v>8.1582771832474563</v>
      </c>
      <c r="AF91" s="23"/>
      <c r="AG91" s="15"/>
      <c r="AH91" s="78"/>
      <c r="AI91" s="15"/>
      <c r="AJ91" s="78"/>
      <c r="AK91" s="56"/>
      <c r="AL91" s="6"/>
      <c r="AM91" s="6"/>
      <c r="AN91" s="6"/>
      <c r="AO91" s="6"/>
      <c r="AP91" s="6"/>
      <c r="AQ91" s="6"/>
      <c r="AR91" s="6"/>
      <c r="AS91" s="6"/>
      <c r="AT91" s="6"/>
    </row>
    <row r="92" spans="1:46">
      <c r="B92" s="45" t="s">
        <v>604</v>
      </c>
      <c r="C92" s="46" t="s">
        <v>696</v>
      </c>
      <c r="D92" s="26">
        <v>84</v>
      </c>
      <c r="E92" s="37">
        <v>158</v>
      </c>
      <c r="F92" s="37">
        <v>65</v>
      </c>
      <c r="G92" s="36">
        <f t="shared" si="4"/>
        <v>26.037493991347535</v>
      </c>
      <c r="H92" s="15">
        <v>20.69</v>
      </c>
      <c r="I92" s="12">
        <v>9.5</v>
      </c>
      <c r="J92" s="23">
        <v>15</v>
      </c>
      <c r="K92" s="15">
        <v>0.66</v>
      </c>
      <c r="L92" s="37">
        <v>35.5</v>
      </c>
      <c r="M92" s="17">
        <v>2</v>
      </c>
      <c r="N92" s="17">
        <v>2</v>
      </c>
      <c r="O92" s="77">
        <v>25.5</v>
      </c>
      <c r="P92" s="12">
        <v>28.461611655790101</v>
      </c>
      <c r="Q92" s="12">
        <v>64.640142296152405</v>
      </c>
      <c r="R92" s="12">
        <v>3.7257465249090602</v>
      </c>
      <c r="S92" s="12">
        <v>25.946857253072999</v>
      </c>
      <c r="T92" s="12">
        <v>36.302342852661802</v>
      </c>
      <c r="U92" s="12">
        <v>3.8159874060501</v>
      </c>
      <c r="V92" s="12">
        <v>26.4230396633737</v>
      </c>
      <c r="W92" s="12">
        <v>30.715718498160399</v>
      </c>
      <c r="X92" s="12">
        <v>7.7610801414651798</v>
      </c>
      <c r="Y92" s="2"/>
      <c r="Z92" s="2"/>
      <c r="AA92" s="34">
        <v>526.1</v>
      </c>
      <c r="AB92" s="34">
        <v>40.200000000000003</v>
      </c>
      <c r="AC92" s="35">
        <v>7.3</v>
      </c>
      <c r="AD92" s="35">
        <v>15.6</v>
      </c>
      <c r="AE92" s="15">
        <f t="shared" si="3"/>
        <v>6.2489985579234082</v>
      </c>
      <c r="AF92" s="23">
        <v>540</v>
      </c>
      <c r="AG92" s="15">
        <v>0</v>
      </c>
      <c r="AH92" s="15">
        <v>25.714285714285715</v>
      </c>
      <c r="AI92" s="15">
        <v>0</v>
      </c>
      <c r="AJ92" s="15">
        <v>25.714285714285715</v>
      </c>
      <c r="AK92" s="56"/>
      <c r="AL92" s="6"/>
      <c r="AM92" s="6"/>
      <c r="AN92" s="6"/>
      <c r="AO92" s="6"/>
      <c r="AP92" s="6"/>
      <c r="AQ92" s="6"/>
      <c r="AR92" s="6"/>
      <c r="AS92" s="6"/>
      <c r="AT92" s="6"/>
    </row>
    <row r="93" spans="1:46">
      <c r="A93" s="3" t="s">
        <v>6</v>
      </c>
      <c r="B93" s="29" t="s">
        <v>107</v>
      </c>
      <c r="C93" s="3" t="s">
        <v>696</v>
      </c>
      <c r="D93" s="26">
        <v>67</v>
      </c>
      <c r="E93" s="36">
        <v>153</v>
      </c>
      <c r="F93" s="37">
        <v>58.260300000000001</v>
      </c>
      <c r="G93" s="36">
        <f t="shared" si="4"/>
        <v>24.887991798026402</v>
      </c>
      <c r="H93" s="15">
        <v>10.61</v>
      </c>
      <c r="I93" s="15">
        <v>7.65</v>
      </c>
      <c r="J93" s="23">
        <v>32</v>
      </c>
      <c r="K93" s="15">
        <v>1.17</v>
      </c>
      <c r="L93" s="40">
        <v>32.299999999999997</v>
      </c>
      <c r="M93" s="8">
        <v>11</v>
      </c>
      <c r="N93" s="8">
        <v>1</v>
      </c>
      <c r="O93" s="77">
        <v>23</v>
      </c>
      <c r="P93" s="15">
        <v>31.470948105494902</v>
      </c>
      <c r="Q93" s="15">
        <v>35.051798233257003</v>
      </c>
      <c r="R93" s="15">
        <v>4.2320885739640204</v>
      </c>
      <c r="S93" s="15">
        <v>21.306952391488149</v>
      </c>
      <c r="T93" s="15">
        <v>27.24444205522385</v>
      </c>
      <c r="U93" s="15">
        <v>3.468179136997275</v>
      </c>
      <c r="V93" s="11">
        <v>23.945784658181001</v>
      </c>
      <c r="W93" s="11">
        <v>18.220961543417403</v>
      </c>
      <c r="X93" s="11">
        <v>2.8424450648857498</v>
      </c>
      <c r="Y93" s="102"/>
      <c r="Z93" s="102"/>
      <c r="AA93" s="6">
        <v>571.1</v>
      </c>
      <c r="AB93" s="6">
        <v>52.6</v>
      </c>
      <c r="AC93" s="15">
        <v>7.2</v>
      </c>
      <c r="AD93" s="15">
        <v>13.9</v>
      </c>
      <c r="AE93" s="15">
        <f t="shared" si="3"/>
        <v>5.9378871374257765</v>
      </c>
      <c r="AF93" s="23"/>
      <c r="AG93" s="15"/>
      <c r="AH93" s="15"/>
      <c r="AI93" s="15"/>
      <c r="AJ93" s="15"/>
      <c r="AK93" s="72"/>
      <c r="AL93" s="6"/>
      <c r="AM93" s="6"/>
      <c r="AN93" s="6"/>
      <c r="AO93" s="6"/>
      <c r="AP93" s="6"/>
      <c r="AQ93" s="6"/>
      <c r="AR93" s="6"/>
      <c r="AS93" s="6"/>
      <c r="AT93" s="6"/>
    </row>
    <row r="94" spans="1:46">
      <c r="B94" s="45" t="s">
        <v>611</v>
      </c>
      <c r="C94" s="46" t="s">
        <v>7</v>
      </c>
      <c r="D94" s="26">
        <v>79</v>
      </c>
      <c r="E94" s="37">
        <v>171</v>
      </c>
      <c r="F94" s="37">
        <v>91</v>
      </c>
      <c r="G94" s="36">
        <f t="shared" si="4"/>
        <v>31.120686707020965</v>
      </c>
      <c r="H94" s="15">
        <v>15.05</v>
      </c>
      <c r="I94" s="12">
        <v>9.3049999999999997</v>
      </c>
      <c r="J94" s="23">
        <v>28</v>
      </c>
      <c r="K94" s="15">
        <v>0.79522862823061635</v>
      </c>
      <c r="L94" s="37">
        <v>36.5</v>
      </c>
      <c r="M94" s="17">
        <v>2</v>
      </c>
      <c r="N94" s="17">
        <v>2</v>
      </c>
      <c r="O94" s="77">
        <v>23.5</v>
      </c>
      <c r="P94" s="12">
        <v>27.364927685037799</v>
      </c>
      <c r="Q94" s="12">
        <v>42.854031130886099</v>
      </c>
      <c r="R94" s="12">
        <v>12.0102336526258</v>
      </c>
      <c r="S94" s="12">
        <v>28.329759971970599</v>
      </c>
      <c r="T94" s="12">
        <v>39.897516851131201</v>
      </c>
      <c r="U94" s="12">
        <v>5.7379648693091001</v>
      </c>
      <c r="V94" s="12">
        <v>27.468186800161899</v>
      </c>
      <c r="W94" s="12">
        <v>34.227434401935703</v>
      </c>
      <c r="X94" s="12">
        <v>5.8800382292183304</v>
      </c>
      <c r="Y94" s="2"/>
      <c r="Z94" s="2"/>
      <c r="AA94" s="34">
        <v>581.29999999999995</v>
      </c>
      <c r="AB94" s="34">
        <v>48.7</v>
      </c>
      <c r="AC94" s="35">
        <v>8</v>
      </c>
      <c r="AD94" s="35">
        <v>20.6</v>
      </c>
      <c r="AE94" s="15">
        <f t="shared" si="3"/>
        <v>7.0449027051058462</v>
      </c>
      <c r="AF94" s="23"/>
      <c r="AG94" s="15"/>
      <c r="AH94" s="15"/>
      <c r="AI94" s="15"/>
      <c r="AJ94" s="15"/>
      <c r="AK94" s="56"/>
      <c r="AL94" s="6"/>
      <c r="AM94" s="6"/>
      <c r="AN94" s="6"/>
      <c r="AO94" s="6"/>
      <c r="AP94" s="6"/>
      <c r="AQ94" s="6"/>
      <c r="AR94" s="6"/>
      <c r="AS94" s="6"/>
      <c r="AT94" s="6"/>
    </row>
    <row r="95" spans="1:46">
      <c r="B95" s="45" t="s">
        <v>612</v>
      </c>
      <c r="C95" s="46" t="s">
        <v>696</v>
      </c>
      <c r="D95" s="26">
        <v>82</v>
      </c>
      <c r="E95" s="37">
        <v>161.5</v>
      </c>
      <c r="F95" s="37">
        <v>84</v>
      </c>
      <c r="G95" s="36">
        <f t="shared" si="4"/>
        <v>32.205810464971385</v>
      </c>
      <c r="H95" s="15">
        <v>15.58</v>
      </c>
      <c r="I95" s="12">
        <v>11.52</v>
      </c>
      <c r="J95" s="23">
        <v>20</v>
      </c>
      <c r="K95" s="15">
        <v>0.4822182037371911</v>
      </c>
      <c r="L95" s="37">
        <v>39.4</v>
      </c>
      <c r="M95" s="17">
        <v>5</v>
      </c>
      <c r="N95" s="17">
        <v>5</v>
      </c>
      <c r="O95" s="77">
        <v>21.5</v>
      </c>
      <c r="P95" s="12">
        <v>28.910463509847801</v>
      </c>
      <c r="Q95" s="12">
        <v>55.087608610073502</v>
      </c>
      <c r="R95" s="12">
        <v>2.5648143997694901</v>
      </c>
      <c r="S95" s="12">
        <v>25.7246778098615</v>
      </c>
      <c r="T95" s="12">
        <v>38.936481440895101</v>
      </c>
      <c r="U95" s="12">
        <v>2.74158189139126</v>
      </c>
      <c r="V95" s="12">
        <v>24.903662673244501</v>
      </c>
      <c r="W95" s="12">
        <v>32.744039139292603</v>
      </c>
      <c r="X95" s="12">
        <v>3.8304032321388899</v>
      </c>
      <c r="Y95" s="2"/>
      <c r="Z95" s="2"/>
      <c r="AA95" s="34">
        <v>518.6</v>
      </c>
      <c r="AB95" s="34">
        <v>43.5</v>
      </c>
      <c r="AC95" s="35">
        <v>7.5</v>
      </c>
      <c r="AD95" s="35">
        <v>18.2</v>
      </c>
      <c r="AE95" s="15">
        <f t="shared" si="3"/>
        <v>6.9779256007438004</v>
      </c>
      <c r="AF95" s="23"/>
      <c r="AG95" s="15"/>
      <c r="AH95" s="15"/>
      <c r="AI95" s="15"/>
      <c r="AJ95" s="15"/>
      <c r="AK95" s="56"/>
      <c r="AL95" s="6"/>
      <c r="AM95" s="6"/>
      <c r="AN95" s="6"/>
      <c r="AO95" s="6"/>
      <c r="AP95" s="6"/>
      <c r="AQ95" s="6"/>
      <c r="AR95" s="6"/>
      <c r="AS95" s="6"/>
      <c r="AT95" s="6"/>
    </row>
    <row r="96" spans="1:46">
      <c r="B96" s="45" t="s">
        <v>603</v>
      </c>
      <c r="C96" s="46" t="s">
        <v>696</v>
      </c>
      <c r="D96" s="26">
        <v>83</v>
      </c>
      <c r="E96" s="37">
        <v>151</v>
      </c>
      <c r="F96" s="37">
        <v>60</v>
      </c>
      <c r="G96" s="36">
        <f t="shared" si="4"/>
        <v>26.314635323012148</v>
      </c>
      <c r="H96" s="15">
        <v>19.78</v>
      </c>
      <c r="I96" s="12">
        <v>8.0500000000000007</v>
      </c>
      <c r="J96" s="23">
        <v>18</v>
      </c>
      <c r="K96" s="15">
        <v>0.66</v>
      </c>
      <c r="L96" s="37">
        <v>34.5</v>
      </c>
      <c r="M96" s="17">
        <v>4</v>
      </c>
      <c r="N96" s="17">
        <v>4</v>
      </c>
      <c r="O96" s="77">
        <v>24.5</v>
      </c>
      <c r="P96" s="12">
        <v>28.445114692895</v>
      </c>
      <c r="Q96" s="12">
        <v>50.5545504929053</v>
      </c>
      <c r="R96" s="12">
        <v>5.33823406611784</v>
      </c>
      <c r="S96" s="12">
        <v>21.1291873657179</v>
      </c>
      <c r="T96" s="12">
        <v>28.789745556380499</v>
      </c>
      <c r="U96" s="12">
        <v>3.3024008509154799</v>
      </c>
      <c r="V96" s="12">
        <v>26.264426856914898</v>
      </c>
      <c r="W96" s="12">
        <v>26.815903972224401</v>
      </c>
      <c r="X96" s="12">
        <v>3.08727634651521</v>
      </c>
      <c r="Y96" s="2"/>
      <c r="Z96" s="2"/>
      <c r="AA96" s="34">
        <v>654.5</v>
      </c>
      <c r="AB96" s="34">
        <v>57.5</v>
      </c>
      <c r="AC96" s="35">
        <v>5.8</v>
      </c>
      <c r="AD96" s="35">
        <v>13.3</v>
      </c>
      <c r="AE96" s="15">
        <f t="shared" si="3"/>
        <v>5.8330774966010264</v>
      </c>
      <c r="AF96" s="23">
        <v>360</v>
      </c>
      <c r="AG96" s="15">
        <v>0</v>
      </c>
      <c r="AH96" s="15">
        <v>38.571428571428569</v>
      </c>
      <c r="AI96" s="15">
        <v>0</v>
      </c>
      <c r="AJ96" s="15">
        <v>34.285714285714285</v>
      </c>
      <c r="AK96" s="56"/>
      <c r="AL96" s="6"/>
      <c r="AM96" s="6"/>
      <c r="AN96" s="6"/>
      <c r="AO96" s="6"/>
      <c r="AP96" s="6"/>
      <c r="AQ96" s="6"/>
      <c r="AR96" s="6"/>
      <c r="AS96" s="6"/>
      <c r="AT96" s="6"/>
    </row>
    <row r="97" spans="1:46">
      <c r="B97" s="45" t="s">
        <v>613</v>
      </c>
      <c r="C97" s="46" t="s">
        <v>696</v>
      </c>
      <c r="D97" s="26">
        <v>75</v>
      </c>
      <c r="E97" s="37">
        <v>170</v>
      </c>
      <c r="F97" s="37">
        <v>94</v>
      </c>
      <c r="G97" s="36">
        <f t="shared" si="4"/>
        <v>32.525951557093428</v>
      </c>
      <c r="H97" s="15">
        <v>8.99</v>
      </c>
      <c r="I97" s="12">
        <v>5.6449999999999996</v>
      </c>
      <c r="J97" s="23">
        <v>23.6</v>
      </c>
      <c r="K97" s="15">
        <v>1.08843537414966</v>
      </c>
      <c r="L97" s="37">
        <v>39</v>
      </c>
      <c r="M97" s="17">
        <v>2</v>
      </c>
      <c r="N97" s="17">
        <v>2</v>
      </c>
      <c r="O97" s="77"/>
      <c r="P97" s="12">
        <v>29.094001950191402</v>
      </c>
      <c r="Q97" s="12">
        <v>34.0000850609037</v>
      </c>
      <c r="R97" s="12">
        <v>2.4832930966056499</v>
      </c>
      <c r="S97" s="12">
        <v>33.646989399020597</v>
      </c>
      <c r="T97" s="12">
        <v>34.659059715430203</v>
      </c>
      <c r="U97" s="12">
        <v>1.76022076751762</v>
      </c>
      <c r="V97" s="12">
        <v>23.998001297497598</v>
      </c>
      <c r="W97" s="12">
        <v>26.407969970259199</v>
      </c>
      <c r="X97" s="12">
        <v>3.3198881732565102</v>
      </c>
      <c r="Y97" s="2">
        <v>58.36</v>
      </c>
      <c r="Z97" s="2">
        <v>169.36</v>
      </c>
      <c r="AA97" s="34"/>
      <c r="AB97" s="34"/>
      <c r="AC97" s="35"/>
      <c r="AD97" s="35"/>
      <c r="AE97" s="15"/>
      <c r="AF97" s="23">
        <v>510</v>
      </c>
      <c r="AG97" s="15">
        <v>0</v>
      </c>
      <c r="AH97" s="15">
        <v>0</v>
      </c>
      <c r="AI97" s="15">
        <v>0</v>
      </c>
      <c r="AJ97" s="15">
        <v>34.285714285714285</v>
      </c>
      <c r="AK97" s="56"/>
      <c r="AL97" s="6"/>
      <c r="AM97" s="6"/>
      <c r="AN97" s="6"/>
      <c r="AO97" s="6"/>
      <c r="AP97" s="6"/>
      <c r="AQ97" s="6"/>
      <c r="AR97" s="6"/>
      <c r="AS97" s="6"/>
      <c r="AT97" s="6"/>
    </row>
    <row r="98" spans="1:46">
      <c r="B98" s="45" t="s">
        <v>614</v>
      </c>
      <c r="C98" s="46" t="s">
        <v>696</v>
      </c>
      <c r="D98" s="26">
        <v>63</v>
      </c>
      <c r="E98" s="37">
        <v>168</v>
      </c>
      <c r="F98" s="37">
        <v>110</v>
      </c>
      <c r="G98" s="36">
        <f t="shared" si="4"/>
        <v>38.973922902494337</v>
      </c>
      <c r="H98" s="15">
        <v>7.7</v>
      </c>
      <c r="I98" s="12">
        <v>6.75</v>
      </c>
      <c r="J98" s="23">
        <v>26.9</v>
      </c>
      <c r="K98" s="15">
        <v>1.4285714285714286</v>
      </c>
      <c r="L98" s="37">
        <v>45</v>
      </c>
      <c r="M98" s="17">
        <v>0</v>
      </c>
      <c r="N98" s="17">
        <v>0</v>
      </c>
      <c r="O98" s="77">
        <v>26.5</v>
      </c>
      <c r="P98" s="12">
        <v>36.790496129480601</v>
      </c>
      <c r="Q98" s="12">
        <v>33.938345559556602</v>
      </c>
      <c r="R98" s="12">
        <v>4.5462699487315801</v>
      </c>
      <c r="S98" s="12">
        <v>25.082524511777301</v>
      </c>
      <c r="T98" s="12">
        <v>25.0549845278539</v>
      </c>
      <c r="U98" s="12">
        <v>3.3973878997917999</v>
      </c>
      <c r="V98" s="12">
        <v>27.970035544147201</v>
      </c>
      <c r="W98" s="12">
        <v>30.867577653105201</v>
      </c>
      <c r="X98" s="12">
        <v>5.2301505838957603</v>
      </c>
      <c r="Y98" s="2">
        <v>26.38</v>
      </c>
      <c r="Z98" s="2">
        <v>67.56</v>
      </c>
      <c r="AA98" s="34">
        <v>433.5</v>
      </c>
      <c r="AB98" s="34">
        <v>45.2</v>
      </c>
      <c r="AC98" s="35">
        <v>9.5</v>
      </c>
      <c r="AD98" s="35">
        <v>24.2</v>
      </c>
      <c r="AE98" s="15">
        <f t="shared" ref="AE98:AE129" si="5">AD98/((E98/100)^2)</f>
        <v>8.5742630385487537</v>
      </c>
      <c r="AF98" s="23">
        <v>240</v>
      </c>
      <c r="AG98" s="15">
        <v>0</v>
      </c>
      <c r="AH98" s="15">
        <v>0</v>
      </c>
      <c r="AI98" s="15">
        <v>0</v>
      </c>
      <c r="AJ98" s="15">
        <v>17.142857142857142</v>
      </c>
      <c r="AK98" s="56"/>
      <c r="AL98" s="6"/>
      <c r="AM98" s="6"/>
      <c r="AN98" s="6"/>
      <c r="AO98" s="6"/>
      <c r="AP98" s="6"/>
      <c r="AQ98" s="6"/>
      <c r="AR98" s="6"/>
      <c r="AS98" s="6"/>
      <c r="AT98" s="6"/>
    </row>
    <row r="99" spans="1:46">
      <c r="B99" s="45" t="s">
        <v>615</v>
      </c>
      <c r="C99" s="46" t="s">
        <v>696</v>
      </c>
      <c r="D99" s="26">
        <v>67</v>
      </c>
      <c r="E99" s="37">
        <v>169</v>
      </c>
      <c r="F99" s="37">
        <v>64</v>
      </c>
      <c r="G99" s="36">
        <f t="shared" si="4"/>
        <v>22.408178985329648</v>
      </c>
      <c r="H99" s="15">
        <v>13.55</v>
      </c>
      <c r="I99" s="12">
        <v>6.6449999999999996</v>
      </c>
      <c r="J99" s="23">
        <v>29.7</v>
      </c>
      <c r="K99" s="15">
        <v>1.1976047904191618</v>
      </c>
      <c r="L99" s="37">
        <v>33</v>
      </c>
      <c r="M99" s="17">
        <v>10</v>
      </c>
      <c r="N99" s="17">
        <v>0</v>
      </c>
      <c r="O99" s="77">
        <v>25</v>
      </c>
      <c r="P99" s="12">
        <v>29.441820069011399</v>
      </c>
      <c r="Q99" s="12">
        <v>40.821354736720799</v>
      </c>
      <c r="R99" s="12">
        <v>14.6792277372956</v>
      </c>
      <c r="S99" s="12">
        <v>25.589165327511299</v>
      </c>
      <c r="T99" s="12">
        <v>30.053049437050401</v>
      </c>
      <c r="U99" s="12">
        <v>4.86862927949855</v>
      </c>
      <c r="V99" s="12">
        <v>26.2187769395067</v>
      </c>
      <c r="W99" s="12">
        <v>23.373726476309901</v>
      </c>
      <c r="X99" s="12">
        <v>7.8569706176735696</v>
      </c>
      <c r="Y99" s="2">
        <v>44.13</v>
      </c>
      <c r="Z99" s="2">
        <v>71.650000000000006</v>
      </c>
      <c r="AA99" s="34">
        <v>584.9</v>
      </c>
      <c r="AB99" s="34">
        <v>56</v>
      </c>
      <c r="AC99" s="35">
        <v>7</v>
      </c>
      <c r="AD99" s="35">
        <v>16.8</v>
      </c>
      <c r="AE99" s="15">
        <f t="shared" si="5"/>
        <v>5.882146983649033</v>
      </c>
      <c r="AF99" s="23">
        <v>450</v>
      </c>
      <c r="AG99" s="15">
        <v>0</v>
      </c>
      <c r="AH99" s="15">
        <v>102.85714285714286</v>
      </c>
      <c r="AI99" s="15">
        <v>0</v>
      </c>
      <c r="AJ99" s="15">
        <v>51.428571428571431</v>
      </c>
      <c r="AK99" s="56"/>
      <c r="AL99" s="6"/>
      <c r="AM99" s="6"/>
      <c r="AN99" s="6"/>
      <c r="AO99" s="6"/>
      <c r="AP99" s="6"/>
      <c r="AQ99" s="6"/>
      <c r="AR99" s="6"/>
      <c r="AS99" s="6"/>
      <c r="AT99" s="6"/>
    </row>
    <row r="100" spans="1:46">
      <c r="B100" s="45" t="s">
        <v>616</v>
      </c>
      <c r="C100" s="46" t="s">
        <v>696</v>
      </c>
      <c r="D100" s="26">
        <v>62</v>
      </c>
      <c r="E100" s="37">
        <v>160</v>
      </c>
      <c r="F100" s="37">
        <v>58.6</v>
      </c>
      <c r="G100" s="36">
        <f t="shared" si="4"/>
        <v>22.890624999999996</v>
      </c>
      <c r="H100" s="15">
        <v>7.67</v>
      </c>
      <c r="I100" s="12">
        <v>6.76</v>
      </c>
      <c r="J100" s="23">
        <v>23</v>
      </c>
      <c r="K100" s="15">
        <v>1.0666666666666667</v>
      </c>
      <c r="L100" s="37">
        <v>32.5</v>
      </c>
      <c r="M100" s="17">
        <v>10</v>
      </c>
      <c r="N100" s="17">
        <v>0</v>
      </c>
      <c r="O100" s="77">
        <v>24.5</v>
      </c>
      <c r="P100" s="12">
        <v>28.6212419200473</v>
      </c>
      <c r="Q100" s="12">
        <v>51.4611556248311</v>
      </c>
      <c r="R100" s="12">
        <v>8.5697097304044707</v>
      </c>
      <c r="S100" s="12">
        <v>20.200086472340001</v>
      </c>
      <c r="T100" s="12">
        <v>23.655702309791199</v>
      </c>
      <c r="U100" s="12">
        <v>3.4100479892744602</v>
      </c>
      <c r="V100" s="12">
        <v>22.5313619619583</v>
      </c>
      <c r="W100" s="12">
        <v>25.373418742415499</v>
      </c>
      <c r="X100" s="12">
        <v>4.7576583544678996</v>
      </c>
      <c r="Y100" s="2">
        <v>34.340000000000003</v>
      </c>
      <c r="Z100" s="2">
        <v>99.04</v>
      </c>
      <c r="AA100" s="34">
        <v>601.20000000000005</v>
      </c>
      <c r="AB100" s="34">
        <v>58</v>
      </c>
      <c r="AC100" s="35">
        <v>6.9</v>
      </c>
      <c r="AD100" s="35">
        <v>15</v>
      </c>
      <c r="AE100" s="15">
        <f t="shared" si="5"/>
        <v>5.8593749999999991</v>
      </c>
      <c r="AF100" s="23">
        <v>420</v>
      </c>
      <c r="AG100" s="15">
        <v>0</v>
      </c>
      <c r="AH100" s="15">
        <v>128.57142857142858</v>
      </c>
      <c r="AI100" s="15">
        <v>0</v>
      </c>
      <c r="AJ100" s="15">
        <v>0</v>
      </c>
      <c r="AK100" s="5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>
      <c r="A101" s="3" t="s">
        <v>6</v>
      </c>
      <c r="B101" s="29" t="s">
        <v>106</v>
      </c>
      <c r="C101" s="3" t="s">
        <v>7</v>
      </c>
      <c r="D101" s="26">
        <v>66</v>
      </c>
      <c r="E101" s="36">
        <v>158</v>
      </c>
      <c r="F101" s="37">
        <v>64.562699999999992</v>
      </c>
      <c r="G101" s="36">
        <f t="shared" si="4"/>
        <v>25.86232174331036</v>
      </c>
      <c r="H101" s="15">
        <v>11.56</v>
      </c>
      <c r="I101" s="15">
        <v>7.47</v>
      </c>
      <c r="J101" s="23">
        <v>20</v>
      </c>
      <c r="K101" s="15">
        <v>1.37</v>
      </c>
      <c r="L101" s="40">
        <v>33.5</v>
      </c>
      <c r="M101" s="8">
        <v>4</v>
      </c>
      <c r="N101" s="8">
        <v>4</v>
      </c>
      <c r="O101" s="77">
        <v>27</v>
      </c>
      <c r="P101" s="15">
        <v>31.513026951509733</v>
      </c>
      <c r="Q101" s="15">
        <v>51.799600374191364</v>
      </c>
      <c r="R101" s="15">
        <v>6.4111487619069072</v>
      </c>
      <c r="S101" s="15">
        <v>19.654522415786801</v>
      </c>
      <c r="T101" s="15">
        <v>21.268153227773801</v>
      </c>
      <c r="U101" s="15">
        <v>3.9692072284058999</v>
      </c>
      <c r="V101" s="11">
        <v>24.465790386521299</v>
      </c>
      <c r="W101" s="11">
        <v>20.077584084415101</v>
      </c>
      <c r="X101" s="11">
        <v>5.6955334869490049</v>
      </c>
      <c r="Y101" s="102">
        <v>40.74</v>
      </c>
      <c r="Z101" s="102">
        <v>133.86000000000001</v>
      </c>
      <c r="AA101" s="6">
        <v>538.6</v>
      </c>
      <c r="AB101" s="6">
        <v>60</v>
      </c>
      <c r="AC101" s="15">
        <v>7.6</v>
      </c>
      <c r="AD101" s="15">
        <v>16</v>
      </c>
      <c r="AE101" s="15">
        <f t="shared" si="5"/>
        <v>6.4092292901778549</v>
      </c>
      <c r="AF101" s="23">
        <v>300</v>
      </c>
      <c r="AG101" s="15">
        <v>0</v>
      </c>
      <c r="AH101" s="15">
        <v>308.57142857142856</v>
      </c>
      <c r="AI101" s="15">
        <v>0</v>
      </c>
      <c r="AJ101" s="15">
        <v>17.142857142857142</v>
      </c>
      <c r="AK101" s="72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>
      <c r="B102" s="45" t="s">
        <v>617</v>
      </c>
      <c r="C102" s="46" t="s">
        <v>696</v>
      </c>
      <c r="D102" s="26">
        <v>68</v>
      </c>
      <c r="E102" s="37">
        <v>169</v>
      </c>
      <c r="F102" s="37">
        <v>69</v>
      </c>
      <c r="G102" s="36">
        <f t="shared" si="4"/>
        <v>24.158817968558527</v>
      </c>
      <c r="H102" s="15">
        <v>12.92</v>
      </c>
      <c r="I102" s="12">
        <v>8.2800000000000011</v>
      </c>
      <c r="J102" s="23">
        <v>29</v>
      </c>
      <c r="K102" s="15">
        <v>0.90909090909090906</v>
      </c>
      <c r="L102" s="37">
        <v>33.5</v>
      </c>
      <c r="M102" s="17">
        <v>6</v>
      </c>
      <c r="N102" s="17">
        <v>6</v>
      </c>
      <c r="O102" s="77">
        <v>27</v>
      </c>
      <c r="P102" s="12">
        <v>29.4711586819713</v>
      </c>
      <c r="Q102" s="12">
        <v>34.117411338323798</v>
      </c>
      <c r="R102" s="12">
        <v>11.0873570753338</v>
      </c>
      <c r="S102" s="12">
        <v>21.259880788811898</v>
      </c>
      <c r="T102" s="12">
        <v>25.692900238172601</v>
      </c>
      <c r="U102" s="12">
        <v>1.9116979735362201</v>
      </c>
      <c r="V102" s="12">
        <v>22.5668949901671</v>
      </c>
      <c r="W102" s="12">
        <v>21.5995089706967</v>
      </c>
      <c r="X102" s="12">
        <v>6.61108624021018</v>
      </c>
      <c r="Y102" s="2">
        <v>48.4</v>
      </c>
      <c r="Z102" s="2">
        <v>135.53</v>
      </c>
      <c r="AA102" s="34">
        <v>628.79999999999995</v>
      </c>
      <c r="AB102" s="34">
        <v>59.1</v>
      </c>
      <c r="AC102" s="35">
        <v>6.5</v>
      </c>
      <c r="AD102" s="35">
        <v>16.7</v>
      </c>
      <c r="AE102" s="15">
        <f t="shared" si="5"/>
        <v>5.8471342039844547</v>
      </c>
      <c r="AF102" s="23">
        <v>450</v>
      </c>
      <c r="AG102" s="15">
        <v>0</v>
      </c>
      <c r="AH102" s="15">
        <v>0</v>
      </c>
      <c r="AI102" s="15">
        <v>0</v>
      </c>
      <c r="AJ102" s="15">
        <v>8.5714285714285712</v>
      </c>
      <c r="AK102" s="5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>
      <c r="B103" s="45" t="s">
        <v>618</v>
      </c>
      <c r="C103" s="46" t="s">
        <v>696</v>
      </c>
      <c r="D103" s="26">
        <v>81</v>
      </c>
      <c r="E103" s="37">
        <v>153.5</v>
      </c>
      <c r="F103" s="37">
        <v>63.4</v>
      </c>
      <c r="G103" s="36">
        <f t="shared" si="4"/>
        <v>26.907447293870494</v>
      </c>
      <c r="H103" s="15">
        <v>15.86</v>
      </c>
      <c r="I103" s="12">
        <v>7.8049999999999997</v>
      </c>
      <c r="J103" s="23">
        <v>21</v>
      </c>
      <c r="K103" s="15">
        <v>1.0204081632653061</v>
      </c>
      <c r="L103" s="37">
        <v>34.5</v>
      </c>
      <c r="M103" s="17">
        <v>2</v>
      </c>
      <c r="N103" s="17">
        <v>2</v>
      </c>
      <c r="O103" s="77">
        <v>26</v>
      </c>
      <c r="P103" s="12">
        <v>27.469333534557901</v>
      </c>
      <c r="Q103" s="12">
        <v>35.534528839918003</v>
      </c>
      <c r="R103" s="12">
        <v>5.54972126536373</v>
      </c>
      <c r="S103" s="12">
        <v>22.468701372768699</v>
      </c>
      <c r="T103" s="12">
        <v>29.876560490156098</v>
      </c>
      <c r="U103" s="12">
        <v>3.8136699350588499</v>
      </c>
      <c r="V103" s="12">
        <v>25.202596974226498</v>
      </c>
      <c r="W103" s="12">
        <v>28.9815285579242</v>
      </c>
      <c r="X103" s="12">
        <v>3.8554328339980302</v>
      </c>
      <c r="Y103" s="2">
        <v>38.4</v>
      </c>
      <c r="Z103" s="2">
        <v>90.43</v>
      </c>
      <c r="AA103" s="34">
        <v>523.1</v>
      </c>
      <c r="AB103" s="34">
        <v>42.8</v>
      </c>
      <c r="AC103" s="35">
        <v>7.4</v>
      </c>
      <c r="AD103" s="35">
        <v>15</v>
      </c>
      <c r="AE103" s="15">
        <f t="shared" si="5"/>
        <v>6.366115290347909</v>
      </c>
      <c r="AF103" s="23">
        <v>600</v>
      </c>
      <c r="AG103" s="15">
        <v>0</v>
      </c>
      <c r="AH103" s="15">
        <v>0</v>
      </c>
      <c r="AI103" s="15">
        <v>0</v>
      </c>
      <c r="AJ103" s="15">
        <v>25.714285714285715</v>
      </c>
      <c r="AK103" s="5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>
      <c r="B104" s="45" t="s">
        <v>619</v>
      </c>
      <c r="C104" s="46" t="s">
        <v>696</v>
      </c>
      <c r="D104" s="26">
        <v>74</v>
      </c>
      <c r="E104" s="37">
        <v>160</v>
      </c>
      <c r="F104" s="37">
        <v>61.1</v>
      </c>
      <c r="G104" s="36">
        <f t="shared" si="4"/>
        <v>23.867187499999996</v>
      </c>
      <c r="H104" s="15">
        <v>14.05</v>
      </c>
      <c r="I104" s="12">
        <v>12.895</v>
      </c>
      <c r="J104" s="23">
        <v>21.8</v>
      </c>
      <c r="K104" s="15">
        <v>0.7540056550424129</v>
      </c>
      <c r="L104" s="37">
        <v>33.5</v>
      </c>
      <c r="M104" s="17">
        <v>4</v>
      </c>
      <c r="N104" s="17">
        <v>4</v>
      </c>
      <c r="O104" s="77">
        <v>22</v>
      </c>
      <c r="P104" s="12">
        <v>29.087800339330499</v>
      </c>
      <c r="Q104" s="12">
        <v>48.167687949785098</v>
      </c>
      <c r="R104" s="12">
        <v>3.26907488839278</v>
      </c>
      <c r="S104" s="12">
        <v>20.656661188574699</v>
      </c>
      <c r="T104" s="12">
        <v>22.188332538199798</v>
      </c>
      <c r="U104" s="12">
        <v>0.56433682940402097</v>
      </c>
      <c r="V104" s="12">
        <v>27.2484398288641</v>
      </c>
      <c r="W104" s="12">
        <v>28.083882100009799</v>
      </c>
      <c r="X104" s="12">
        <v>2.2661501638668899</v>
      </c>
      <c r="Y104" s="2">
        <v>35.39</v>
      </c>
      <c r="Z104" s="2">
        <v>129.86000000000001</v>
      </c>
      <c r="AA104" s="34">
        <v>637.1</v>
      </c>
      <c r="AB104" s="34">
        <v>66.5</v>
      </c>
      <c r="AC104" s="35">
        <v>6.2</v>
      </c>
      <c r="AD104" s="35">
        <v>15.2</v>
      </c>
      <c r="AE104" s="15">
        <f t="shared" si="5"/>
        <v>5.9374999999999982</v>
      </c>
      <c r="AF104" s="23">
        <v>510</v>
      </c>
      <c r="AG104" s="15">
        <v>0</v>
      </c>
      <c r="AH104" s="15">
        <v>0</v>
      </c>
      <c r="AI104" s="15">
        <v>0</v>
      </c>
      <c r="AJ104" s="15">
        <v>25.714285714285715</v>
      </c>
      <c r="AK104" s="5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>
      <c r="B105" s="45" t="s">
        <v>620</v>
      </c>
      <c r="C105" s="46" t="s">
        <v>7</v>
      </c>
      <c r="D105" s="26">
        <v>64</v>
      </c>
      <c r="E105" s="37">
        <v>180.5</v>
      </c>
      <c r="F105" s="37">
        <v>85</v>
      </c>
      <c r="G105" s="36">
        <f t="shared" si="4"/>
        <v>26.089425342040041</v>
      </c>
      <c r="H105" s="15">
        <v>9.2200000000000006</v>
      </c>
      <c r="I105" s="12">
        <v>5.6899999999999995</v>
      </c>
      <c r="J105" s="23">
        <v>47.4</v>
      </c>
      <c r="K105" s="15">
        <v>1.2779552715654952</v>
      </c>
      <c r="L105" s="37">
        <v>36</v>
      </c>
      <c r="M105" s="17">
        <v>0</v>
      </c>
      <c r="N105" s="17">
        <v>0</v>
      </c>
      <c r="O105" s="77"/>
      <c r="P105" s="12">
        <v>26.249045342175201</v>
      </c>
      <c r="Q105" s="12">
        <v>50.016138772743098</v>
      </c>
      <c r="R105" s="12">
        <v>9.8528814104212206</v>
      </c>
      <c r="S105" s="12">
        <v>22.276382971185399</v>
      </c>
      <c r="T105" s="12">
        <v>28.0211958183889</v>
      </c>
      <c r="U105" s="12">
        <v>5.12613484186181</v>
      </c>
      <c r="V105" s="12">
        <v>25.648335333195501</v>
      </c>
      <c r="W105" s="12">
        <v>29.4719475618577</v>
      </c>
      <c r="X105" s="12">
        <v>6.5514158474028203</v>
      </c>
      <c r="Y105" s="2">
        <v>29.94</v>
      </c>
      <c r="Z105" s="2">
        <v>78.510000000000005</v>
      </c>
      <c r="AA105" s="34">
        <v>471.9</v>
      </c>
      <c r="AB105" s="34">
        <v>49.6</v>
      </c>
      <c r="AC105" s="35">
        <v>9.9</v>
      </c>
      <c r="AD105" s="35">
        <v>24.3</v>
      </c>
      <c r="AE105" s="15">
        <f t="shared" si="5"/>
        <v>7.4585063036655646</v>
      </c>
      <c r="AF105" s="23">
        <v>330</v>
      </c>
      <c r="AG105" s="15">
        <v>0</v>
      </c>
      <c r="AH105" s="15">
        <v>64.285714285714292</v>
      </c>
      <c r="AI105" s="15">
        <v>0</v>
      </c>
      <c r="AJ105" s="15">
        <v>68.571428571428569</v>
      </c>
      <c r="AK105" s="5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>
      <c r="B106" s="45" t="s">
        <v>621</v>
      </c>
      <c r="C106" s="46" t="s">
        <v>696</v>
      </c>
      <c r="D106" s="26">
        <v>69</v>
      </c>
      <c r="E106" s="37">
        <v>159</v>
      </c>
      <c r="F106" s="37">
        <v>90.6</v>
      </c>
      <c r="G106" s="36">
        <f t="shared" si="4"/>
        <v>35.837189984573392</v>
      </c>
      <c r="H106" s="15">
        <v>17.72</v>
      </c>
      <c r="I106" s="12">
        <v>7.57</v>
      </c>
      <c r="J106" s="23">
        <v>18.7</v>
      </c>
      <c r="K106" s="15">
        <v>0.63897763578274758</v>
      </c>
      <c r="L106" s="37">
        <v>38.5</v>
      </c>
      <c r="M106" s="17">
        <v>1</v>
      </c>
      <c r="N106" s="17">
        <v>1</v>
      </c>
      <c r="O106" s="77">
        <v>26.5</v>
      </c>
      <c r="P106" s="12">
        <v>37.536046572242199</v>
      </c>
      <c r="Q106" s="12">
        <v>35.937699557149003</v>
      </c>
      <c r="R106" s="12">
        <v>2.6392054711736499</v>
      </c>
      <c r="S106" s="12">
        <v>34.343790082623698</v>
      </c>
      <c r="T106" s="12">
        <v>37.878495694409402</v>
      </c>
      <c r="U106" s="12">
        <v>0.61877132359741105</v>
      </c>
      <c r="V106" s="12">
        <v>27.279782351540099</v>
      </c>
      <c r="W106" s="12">
        <v>34.463405039425403</v>
      </c>
      <c r="X106" s="12">
        <v>3.1822541858924001</v>
      </c>
      <c r="Y106" s="2">
        <v>47.13</v>
      </c>
      <c r="Z106" s="2">
        <v>191.09</v>
      </c>
      <c r="AA106" s="34">
        <v>538.4</v>
      </c>
      <c r="AB106" s="34">
        <v>55.4</v>
      </c>
      <c r="AC106" s="35">
        <v>7.5</v>
      </c>
      <c r="AD106" s="35">
        <v>18.8</v>
      </c>
      <c r="AE106" s="15">
        <f t="shared" si="5"/>
        <v>7.436414698785649</v>
      </c>
      <c r="AF106" s="23">
        <v>375</v>
      </c>
      <c r="AG106" s="15">
        <v>0</v>
      </c>
      <c r="AH106" s="15">
        <v>0</v>
      </c>
      <c r="AI106" s="15">
        <v>0</v>
      </c>
      <c r="AJ106" s="15">
        <v>42.857142857142854</v>
      </c>
      <c r="AK106" s="5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>
      <c r="B107" s="45" t="s">
        <v>622</v>
      </c>
      <c r="C107" s="46" t="s">
        <v>7</v>
      </c>
      <c r="D107" s="26">
        <v>69</v>
      </c>
      <c r="E107" s="37">
        <v>170</v>
      </c>
      <c r="F107" s="37">
        <v>62.6</v>
      </c>
      <c r="G107" s="36">
        <f t="shared" si="4"/>
        <v>21.660899653979243</v>
      </c>
      <c r="H107" s="15">
        <v>9.3800000000000008</v>
      </c>
      <c r="I107" s="12">
        <v>4.41</v>
      </c>
      <c r="J107" s="23">
        <v>37.799999999999997</v>
      </c>
      <c r="K107" s="15">
        <v>1.3864818024263432</v>
      </c>
      <c r="L107" s="37">
        <v>35</v>
      </c>
      <c r="M107" s="17">
        <v>1</v>
      </c>
      <c r="N107" s="17">
        <v>1</v>
      </c>
      <c r="O107" s="77"/>
      <c r="P107" s="12">
        <v>28.275432499076999</v>
      </c>
      <c r="Q107" s="12">
        <v>39.5673888432325</v>
      </c>
      <c r="R107" s="12">
        <v>13.9023147831427</v>
      </c>
      <c r="S107" s="12">
        <v>21.833180158998299</v>
      </c>
      <c r="T107" s="12">
        <v>26.820539857624201</v>
      </c>
      <c r="U107" s="12">
        <v>6.6424503655782798</v>
      </c>
      <c r="V107" s="12">
        <v>24.219439681845401</v>
      </c>
      <c r="W107" s="12">
        <v>25.576151266479499</v>
      </c>
      <c r="X107" s="12">
        <v>10.4227840663847</v>
      </c>
      <c r="Y107" s="2">
        <v>42.11</v>
      </c>
      <c r="Z107" s="2">
        <v>56.92</v>
      </c>
      <c r="AA107" s="34">
        <v>474.5</v>
      </c>
      <c r="AB107" s="34">
        <v>48</v>
      </c>
      <c r="AC107" s="35">
        <v>9.8000000000000007</v>
      </c>
      <c r="AD107" s="35">
        <v>20.3</v>
      </c>
      <c r="AE107" s="15">
        <f t="shared" si="5"/>
        <v>7.0242214532871978</v>
      </c>
      <c r="AF107" s="23">
        <v>405</v>
      </c>
      <c r="AG107" s="15">
        <v>0</v>
      </c>
      <c r="AH107" s="15">
        <v>0</v>
      </c>
      <c r="AI107" s="15">
        <v>0</v>
      </c>
      <c r="AJ107" s="15">
        <v>42.857142857142854</v>
      </c>
      <c r="AK107" s="5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>
      <c r="B108" s="45" t="s">
        <v>630</v>
      </c>
      <c r="C108" s="46" t="s">
        <v>696</v>
      </c>
      <c r="D108" s="26">
        <v>63</v>
      </c>
      <c r="E108" s="37">
        <v>166</v>
      </c>
      <c r="F108" s="37">
        <v>74</v>
      </c>
      <c r="G108" s="36">
        <f t="shared" si="4"/>
        <v>26.854405574103644</v>
      </c>
      <c r="H108" s="15">
        <v>7.24</v>
      </c>
      <c r="I108" s="12">
        <v>4.7799999999999994</v>
      </c>
      <c r="J108" s="23">
        <v>25</v>
      </c>
      <c r="K108" s="15">
        <v>0.99378881987577627</v>
      </c>
      <c r="L108" s="37">
        <v>38</v>
      </c>
      <c r="M108" s="17">
        <v>1</v>
      </c>
      <c r="N108" s="17">
        <v>1</v>
      </c>
      <c r="O108" s="77">
        <v>26.5</v>
      </c>
      <c r="P108" s="12">
        <v>28.256585421303601</v>
      </c>
      <c r="Q108" s="12">
        <v>42.457246848507502</v>
      </c>
      <c r="R108" s="12">
        <v>7.8429885397552797</v>
      </c>
      <c r="S108" s="12">
        <v>20.741470988825402</v>
      </c>
      <c r="T108" s="12">
        <v>24.872022835520699</v>
      </c>
      <c r="U108" s="12">
        <v>3.8962964491041898</v>
      </c>
      <c r="V108" s="12">
        <v>19.621299273304999</v>
      </c>
      <c r="W108" s="12">
        <v>23.5509420890399</v>
      </c>
      <c r="X108" s="12">
        <v>3.1999812781741799</v>
      </c>
      <c r="Y108" s="2">
        <v>22.86</v>
      </c>
      <c r="Z108" s="2"/>
      <c r="AA108" s="34">
        <v>562.79999999999995</v>
      </c>
      <c r="AB108" s="34">
        <v>59.9</v>
      </c>
      <c r="AC108" s="35">
        <v>7.4</v>
      </c>
      <c r="AD108" s="35">
        <v>18</v>
      </c>
      <c r="AE108" s="15">
        <f t="shared" si="5"/>
        <v>6.5321527072143999</v>
      </c>
      <c r="AF108" s="23">
        <v>300</v>
      </c>
      <c r="AG108" s="15">
        <v>0</v>
      </c>
      <c r="AH108" s="15">
        <v>51.428571428571431</v>
      </c>
      <c r="AI108" s="15">
        <v>0</v>
      </c>
      <c r="AJ108" s="15">
        <v>107.14285714285714</v>
      </c>
      <c r="AK108" s="5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>
      <c r="B109" s="45" t="s">
        <v>631</v>
      </c>
      <c r="C109" s="46" t="s">
        <v>696</v>
      </c>
      <c r="D109" s="26">
        <v>65</v>
      </c>
      <c r="E109" s="37">
        <v>168</v>
      </c>
      <c r="F109" s="37">
        <v>64</v>
      </c>
      <c r="G109" s="36">
        <f t="shared" si="4"/>
        <v>22.67573696145125</v>
      </c>
      <c r="H109" s="15">
        <v>7.95</v>
      </c>
      <c r="I109" s="12">
        <v>5.38</v>
      </c>
      <c r="J109" s="23">
        <v>19</v>
      </c>
      <c r="K109" s="15">
        <v>0.91012514220705354</v>
      </c>
      <c r="L109" s="37">
        <v>35.799999999999997</v>
      </c>
      <c r="M109" s="17">
        <v>1</v>
      </c>
      <c r="N109" s="17">
        <v>1</v>
      </c>
      <c r="O109" s="77">
        <v>27</v>
      </c>
      <c r="P109" s="12">
        <v>32.645066074651901</v>
      </c>
      <c r="Q109" s="12">
        <v>34.009516374312199</v>
      </c>
      <c r="R109" s="12">
        <v>8.9934607857625597</v>
      </c>
      <c r="S109" s="12">
        <v>24.3404945423679</v>
      </c>
      <c r="T109" s="12">
        <v>34.9339690143537</v>
      </c>
      <c r="U109" s="12">
        <v>5.5640738984012401</v>
      </c>
      <c r="V109" s="12">
        <v>31.837734678610399</v>
      </c>
      <c r="W109" s="12">
        <v>31.134732349725599</v>
      </c>
      <c r="X109" s="12">
        <v>5.4364036095333699</v>
      </c>
      <c r="Y109" s="2">
        <v>31.94</v>
      </c>
      <c r="Z109" s="2">
        <v>97.41</v>
      </c>
      <c r="AA109" s="34">
        <v>707.9</v>
      </c>
      <c r="AB109" s="34">
        <v>75.900000000000006</v>
      </c>
      <c r="AC109" s="35">
        <v>5.8</v>
      </c>
      <c r="AD109" s="35">
        <v>16</v>
      </c>
      <c r="AE109" s="15">
        <f t="shared" si="5"/>
        <v>5.6689342403628125</v>
      </c>
      <c r="AF109" s="23">
        <v>240</v>
      </c>
      <c r="AG109" s="15">
        <v>0</v>
      </c>
      <c r="AH109" s="15">
        <v>102.85714285714286</v>
      </c>
      <c r="AI109" s="15">
        <v>0</v>
      </c>
      <c r="AJ109" s="15">
        <v>60</v>
      </c>
      <c r="AK109" s="5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>
      <c r="B110" s="45" t="s">
        <v>632</v>
      </c>
      <c r="C110" s="46" t="s">
        <v>696</v>
      </c>
      <c r="D110" s="26">
        <v>63</v>
      </c>
      <c r="E110" s="37">
        <v>169</v>
      </c>
      <c r="F110" s="37">
        <v>70</v>
      </c>
      <c r="G110" s="36">
        <f t="shared" si="4"/>
        <v>24.508945765204302</v>
      </c>
      <c r="H110" s="15">
        <v>7.97</v>
      </c>
      <c r="I110" s="12">
        <v>5.63</v>
      </c>
      <c r="J110" s="23">
        <v>25</v>
      </c>
      <c r="K110" s="15">
        <v>0.9174311926605504</v>
      </c>
      <c r="L110" s="37">
        <v>37</v>
      </c>
      <c r="M110" s="17">
        <v>0</v>
      </c>
      <c r="N110" s="17">
        <v>0</v>
      </c>
      <c r="O110" s="77">
        <v>26</v>
      </c>
      <c r="P110" s="12">
        <v>36.106377056886501</v>
      </c>
      <c r="Q110" s="12">
        <v>65.771418517228895</v>
      </c>
      <c r="R110" s="12">
        <v>4.6980087522257703</v>
      </c>
      <c r="S110" s="12">
        <v>25.785176015407298</v>
      </c>
      <c r="T110" s="12">
        <v>39.872778394942301</v>
      </c>
      <c r="U110" s="12">
        <v>2.7588412637175601</v>
      </c>
      <c r="V110" s="12">
        <v>33.794935985863503</v>
      </c>
      <c r="W110" s="12">
        <v>35.1030529534344</v>
      </c>
      <c r="X110" s="12">
        <v>3.9023972708037902</v>
      </c>
      <c r="Y110" s="2">
        <v>29.16</v>
      </c>
      <c r="Z110" s="2">
        <v>87.55</v>
      </c>
      <c r="AA110" s="34">
        <v>604.29999999999995</v>
      </c>
      <c r="AB110" s="34">
        <v>55.2</v>
      </c>
      <c r="AC110" s="35">
        <v>6.9</v>
      </c>
      <c r="AD110" s="35">
        <v>16.899999999999999</v>
      </c>
      <c r="AE110" s="15">
        <f t="shared" si="5"/>
        <v>5.9171597633136095</v>
      </c>
      <c r="AF110" s="23">
        <v>240</v>
      </c>
      <c r="AG110" s="15">
        <v>0</v>
      </c>
      <c r="AH110" s="15">
        <v>51.428571428571431</v>
      </c>
      <c r="AI110" s="15">
        <v>0</v>
      </c>
      <c r="AJ110" s="15">
        <v>128.57142857142858</v>
      </c>
      <c r="AK110" s="5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>
      <c r="B111" s="45" t="s">
        <v>633</v>
      </c>
      <c r="C111" s="46" t="s">
        <v>7</v>
      </c>
      <c r="D111" s="26">
        <v>68</v>
      </c>
      <c r="E111" s="37">
        <v>169</v>
      </c>
      <c r="F111" s="37">
        <v>67</v>
      </c>
      <c r="G111" s="36">
        <f t="shared" si="4"/>
        <v>23.458562375266975</v>
      </c>
      <c r="H111" s="15">
        <v>10.52</v>
      </c>
      <c r="I111" s="12">
        <v>5.0299999999999994</v>
      </c>
      <c r="J111" s="23">
        <v>40</v>
      </c>
      <c r="K111" s="15">
        <v>0.86114101184068903</v>
      </c>
      <c r="L111" s="37">
        <v>36.5</v>
      </c>
      <c r="M111" s="17">
        <v>1</v>
      </c>
      <c r="N111" s="17">
        <v>1</v>
      </c>
      <c r="O111" s="77">
        <v>27.5</v>
      </c>
      <c r="P111" s="12">
        <v>29.173877665203399</v>
      </c>
      <c r="Q111" s="12">
        <v>43.172499645379702</v>
      </c>
      <c r="R111" s="12">
        <v>13.1939354021836</v>
      </c>
      <c r="S111" s="12">
        <v>24.5823125208458</v>
      </c>
      <c r="T111" s="12">
        <v>31.380881082096799</v>
      </c>
      <c r="U111" s="12">
        <v>6.9380896082497001</v>
      </c>
      <c r="V111" s="12">
        <v>27.2790102828885</v>
      </c>
      <c r="W111" s="12">
        <v>26.044361392435501</v>
      </c>
      <c r="X111" s="12">
        <v>7.4629843119941803</v>
      </c>
      <c r="Y111" s="2">
        <v>48.92</v>
      </c>
      <c r="Z111" s="2">
        <v>97.04</v>
      </c>
      <c r="AA111" s="34">
        <v>451.3</v>
      </c>
      <c r="AB111" s="34">
        <v>48.5</v>
      </c>
      <c r="AC111" s="35">
        <v>10.3</v>
      </c>
      <c r="AD111" s="35">
        <v>21.3</v>
      </c>
      <c r="AE111" s="15">
        <f t="shared" si="5"/>
        <v>7.4577220685550234</v>
      </c>
      <c r="AF111" s="23">
        <v>360</v>
      </c>
      <c r="AG111" s="15">
        <v>0</v>
      </c>
      <c r="AH111" s="15">
        <v>51.428571428571431</v>
      </c>
      <c r="AI111" s="15">
        <v>0</v>
      </c>
      <c r="AJ111" s="15">
        <v>77.142857142857139</v>
      </c>
      <c r="AK111" s="5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>
      <c r="B112" s="45" t="s">
        <v>634</v>
      </c>
      <c r="C112" s="46" t="s">
        <v>696</v>
      </c>
      <c r="D112" s="26">
        <v>71</v>
      </c>
      <c r="E112" s="37" t="s">
        <v>673</v>
      </c>
      <c r="F112" s="37">
        <v>70</v>
      </c>
      <c r="G112" s="36" t="e">
        <f t="shared" si="4"/>
        <v>#VALUE!</v>
      </c>
      <c r="H112" s="15">
        <v>6.06</v>
      </c>
      <c r="I112" s="12">
        <v>4.93</v>
      </c>
      <c r="J112" s="23">
        <v>21</v>
      </c>
      <c r="K112" s="15">
        <v>0.96269554753309283</v>
      </c>
      <c r="L112" s="37">
        <v>38</v>
      </c>
      <c r="M112" s="17">
        <v>1</v>
      </c>
      <c r="N112" s="17">
        <v>1</v>
      </c>
      <c r="O112" s="77">
        <v>20.5</v>
      </c>
      <c r="P112" s="12">
        <v>29.080229428549</v>
      </c>
      <c r="Q112" s="12">
        <v>57.131158350648398</v>
      </c>
      <c r="R112" s="12">
        <v>6.0982419994280903</v>
      </c>
      <c r="S112" s="12">
        <v>19.0622063137201</v>
      </c>
      <c r="T112" s="12">
        <v>21.5245218542542</v>
      </c>
      <c r="U112" s="12">
        <v>2.4769971487410798</v>
      </c>
      <c r="V112" s="12">
        <v>25.630115910399699</v>
      </c>
      <c r="W112" s="12">
        <v>29.569079421276999</v>
      </c>
      <c r="X112" s="12">
        <v>2.2263266553471501</v>
      </c>
      <c r="Y112" s="2">
        <v>41.48</v>
      </c>
      <c r="Z112" s="2">
        <v>66.989999999999995</v>
      </c>
      <c r="AA112" s="34">
        <v>554.70000000000005</v>
      </c>
      <c r="AB112" s="34">
        <v>62</v>
      </c>
      <c r="AC112" s="35">
        <v>7.3</v>
      </c>
      <c r="AD112" s="35">
        <v>16.7</v>
      </c>
      <c r="AE112" s="15" t="e">
        <f t="shared" si="5"/>
        <v>#VALUE!</v>
      </c>
      <c r="AF112" s="23">
        <v>420</v>
      </c>
      <c r="AG112" s="15">
        <v>0</v>
      </c>
      <c r="AH112" s="15">
        <v>102.85714285714286</v>
      </c>
      <c r="AI112" s="15">
        <v>0</v>
      </c>
      <c r="AJ112" s="15">
        <v>68.571428571428569</v>
      </c>
      <c r="AK112" s="5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>
      <c r="B113" s="45" t="s">
        <v>635</v>
      </c>
      <c r="C113" s="46" t="s">
        <v>696</v>
      </c>
      <c r="D113" s="26">
        <v>82</v>
      </c>
      <c r="E113" s="37">
        <v>162</v>
      </c>
      <c r="F113" s="37">
        <v>66</v>
      </c>
      <c r="G113" s="36">
        <f t="shared" si="4"/>
        <v>25.14860539551897</v>
      </c>
      <c r="H113" s="15">
        <v>5.95</v>
      </c>
      <c r="I113" s="12">
        <v>5.2949999999999999</v>
      </c>
      <c r="J113" s="23">
        <v>25</v>
      </c>
      <c r="K113" s="15">
        <v>0.89585666293393063</v>
      </c>
      <c r="L113" s="37">
        <v>35.5</v>
      </c>
      <c r="M113" s="17">
        <v>1</v>
      </c>
      <c r="N113" s="17">
        <v>1</v>
      </c>
      <c r="O113" s="77">
        <v>25.5</v>
      </c>
      <c r="P113" s="12">
        <v>30.579883908814899</v>
      </c>
      <c r="Q113" s="12">
        <v>44.303363823329697</v>
      </c>
      <c r="R113" s="12">
        <v>3.4855103121205402</v>
      </c>
      <c r="S113" s="12">
        <v>24.183387063698699</v>
      </c>
      <c r="T113" s="12">
        <v>43.045975591480499</v>
      </c>
      <c r="U113" s="12">
        <v>3.5799685791446301</v>
      </c>
      <c r="V113" s="12">
        <v>22.619661344095</v>
      </c>
      <c r="W113" s="12">
        <v>21.405130993725699</v>
      </c>
      <c r="X113" s="12">
        <v>3.8334807404545601</v>
      </c>
      <c r="Y113" s="2">
        <v>56.64</v>
      </c>
      <c r="Z113" s="2">
        <v>105.28</v>
      </c>
      <c r="AA113" s="34">
        <v>594.6</v>
      </c>
      <c r="AB113" s="34">
        <v>67.099999999999994</v>
      </c>
      <c r="AC113" s="35">
        <v>6.5</v>
      </c>
      <c r="AD113" s="35">
        <v>16.600000000000001</v>
      </c>
      <c r="AE113" s="15">
        <f t="shared" si="5"/>
        <v>6.3252552964487112</v>
      </c>
      <c r="AF113" s="23">
        <v>360</v>
      </c>
      <c r="AG113" s="15">
        <v>0</v>
      </c>
      <c r="AH113" s="15">
        <v>34.285714285714285</v>
      </c>
      <c r="AI113" s="15">
        <v>0</v>
      </c>
      <c r="AJ113" s="15">
        <v>51.428571428571431</v>
      </c>
      <c r="AK113" s="5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>
      <c r="B114" s="45" t="s">
        <v>636</v>
      </c>
      <c r="C114" s="46" t="s">
        <v>696</v>
      </c>
      <c r="D114" s="26">
        <v>63</v>
      </c>
      <c r="E114" s="37">
        <v>153</v>
      </c>
      <c r="F114" s="37">
        <v>62</v>
      </c>
      <c r="G114" s="36">
        <f t="shared" si="4"/>
        <v>26.485539749668931</v>
      </c>
      <c r="H114" s="15">
        <v>6.22</v>
      </c>
      <c r="I114" s="12">
        <v>5.7650000000000006</v>
      </c>
      <c r="J114" s="23">
        <v>20</v>
      </c>
      <c r="K114" s="15">
        <v>0.78201368523949166</v>
      </c>
      <c r="L114" s="37">
        <v>34</v>
      </c>
      <c r="M114" s="17">
        <v>1</v>
      </c>
      <c r="N114" s="17">
        <v>1</v>
      </c>
      <c r="O114" s="77">
        <v>28</v>
      </c>
      <c r="P114" s="12">
        <v>31.1411418827375</v>
      </c>
      <c r="Q114" s="12">
        <v>43.780581130693399</v>
      </c>
      <c r="R114" s="12">
        <v>12.2393014376162</v>
      </c>
      <c r="S114" s="12">
        <v>21.186663430551</v>
      </c>
      <c r="T114" s="12">
        <v>26.753074921551399</v>
      </c>
      <c r="U114" s="12">
        <v>4.9559771154800796</v>
      </c>
      <c r="V114" s="12">
        <v>25.233132051570902</v>
      </c>
      <c r="W114" s="12">
        <v>25.434326983595401</v>
      </c>
      <c r="X114" s="12">
        <v>4.75856162742582</v>
      </c>
      <c r="Y114" s="2">
        <v>27.58</v>
      </c>
      <c r="Z114" s="2">
        <v>63.8</v>
      </c>
      <c r="AA114" s="34">
        <v>591.9</v>
      </c>
      <c r="AB114" s="34">
        <v>58.3</v>
      </c>
      <c r="AC114" s="35">
        <v>7</v>
      </c>
      <c r="AD114" s="35">
        <v>14.6</v>
      </c>
      <c r="AE114" s="15">
        <f t="shared" si="5"/>
        <v>6.236917424922038</v>
      </c>
      <c r="AF114" s="23">
        <v>240</v>
      </c>
      <c r="AG114" s="15">
        <v>0</v>
      </c>
      <c r="AH114" s="15">
        <v>34.285714285714285</v>
      </c>
      <c r="AI114" s="15">
        <v>0</v>
      </c>
      <c r="AJ114" s="15">
        <v>68.571428571428569</v>
      </c>
      <c r="AK114" s="5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>
      <c r="B115" s="45" t="s">
        <v>637</v>
      </c>
      <c r="C115" s="46" t="s">
        <v>7</v>
      </c>
      <c r="D115" s="26">
        <v>64</v>
      </c>
      <c r="E115" s="37">
        <v>177</v>
      </c>
      <c r="F115" s="37">
        <v>92</v>
      </c>
      <c r="G115" s="36">
        <f t="shared" si="4"/>
        <v>29.365763350250564</v>
      </c>
      <c r="H115" s="15">
        <v>8.0299999999999994</v>
      </c>
      <c r="I115" s="12">
        <v>4.6549999999999994</v>
      </c>
      <c r="J115" s="23">
        <v>55</v>
      </c>
      <c r="K115" s="15">
        <v>1.1080332409972298</v>
      </c>
      <c r="L115" s="37">
        <v>42</v>
      </c>
      <c r="M115" s="17">
        <v>0</v>
      </c>
      <c r="N115" s="17">
        <v>0</v>
      </c>
      <c r="O115" s="77">
        <v>28</v>
      </c>
      <c r="P115" s="12">
        <v>25.9023384421799</v>
      </c>
      <c r="Q115" s="12">
        <v>41.494704742043503</v>
      </c>
      <c r="R115" s="12">
        <v>5.5692968359522999</v>
      </c>
      <c r="S115" s="12">
        <v>23.371604142640901</v>
      </c>
      <c r="T115" s="12">
        <v>27.302185581083499</v>
      </c>
      <c r="U115" s="12">
        <v>3.9518944059678498</v>
      </c>
      <c r="V115" s="12">
        <v>22.5900462428175</v>
      </c>
      <c r="W115" s="12">
        <v>30.701712131677098</v>
      </c>
      <c r="X115" s="12">
        <v>4.2901693895050501</v>
      </c>
      <c r="Y115" s="2">
        <v>26.24</v>
      </c>
      <c r="Z115" s="2">
        <v>96.96</v>
      </c>
      <c r="AA115" s="34">
        <v>441.4</v>
      </c>
      <c r="AB115" s="34">
        <v>53.1</v>
      </c>
      <c r="AC115" s="35">
        <v>10.5</v>
      </c>
      <c r="AD115" s="35">
        <v>25.7</v>
      </c>
      <c r="AE115" s="15">
        <f t="shared" si="5"/>
        <v>8.2032621532765155</v>
      </c>
      <c r="AF115" s="23">
        <v>270</v>
      </c>
      <c r="AG115" s="15">
        <v>0</v>
      </c>
      <c r="AH115" s="15">
        <v>68.571428571428569</v>
      </c>
      <c r="AI115" s="15">
        <v>0</v>
      </c>
      <c r="AJ115" s="15">
        <v>102.85714285714286</v>
      </c>
      <c r="AK115" s="5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>
      <c r="B116" s="45" t="s">
        <v>638</v>
      </c>
      <c r="C116" s="46" t="s">
        <v>696</v>
      </c>
      <c r="D116" s="26">
        <v>74</v>
      </c>
      <c r="E116" s="37">
        <v>166</v>
      </c>
      <c r="F116" s="37">
        <v>84</v>
      </c>
      <c r="G116" s="36">
        <f t="shared" si="4"/>
        <v>30.483379300333869</v>
      </c>
      <c r="H116" s="15">
        <v>8.24</v>
      </c>
      <c r="I116" s="12">
        <v>6.85</v>
      </c>
      <c r="J116" s="23">
        <v>31</v>
      </c>
      <c r="K116" s="15">
        <v>0.97205346294046169</v>
      </c>
      <c r="L116" s="37">
        <v>37.700000000000003</v>
      </c>
      <c r="M116" s="17">
        <v>0</v>
      </c>
      <c r="N116" s="17">
        <v>0</v>
      </c>
      <c r="O116" s="77">
        <v>25.5</v>
      </c>
      <c r="P116" s="12">
        <v>30.788296037263098</v>
      </c>
      <c r="Q116" s="12">
        <v>40.693164944081197</v>
      </c>
      <c r="R116" s="12">
        <v>10.1851319622996</v>
      </c>
      <c r="S116" s="12">
        <v>21.712441858969399</v>
      </c>
      <c r="T116" s="12">
        <v>27.594540736895802</v>
      </c>
      <c r="U116" s="12">
        <v>4.0542510791297799</v>
      </c>
      <c r="V116" s="12">
        <v>25.024923943643099</v>
      </c>
      <c r="W116" s="12">
        <v>24.4693284552446</v>
      </c>
      <c r="X116" s="12">
        <v>3.9862418018420498</v>
      </c>
      <c r="Y116" s="2">
        <v>42.61</v>
      </c>
      <c r="Z116" s="2"/>
      <c r="AA116" s="34">
        <v>569.4</v>
      </c>
      <c r="AB116" s="34">
        <v>58.9</v>
      </c>
      <c r="AC116" s="35">
        <v>7</v>
      </c>
      <c r="AD116" s="35">
        <v>18.8</v>
      </c>
      <c r="AE116" s="15">
        <f t="shared" si="5"/>
        <v>6.8224706053128186</v>
      </c>
      <c r="AF116" s="23">
        <v>300</v>
      </c>
      <c r="AG116" s="15">
        <v>0</v>
      </c>
      <c r="AH116" s="15">
        <v>0.8571428571428571</v>
      </c>
      <c r="AI116" s="15">
        <v>0</v>
      </c>
      <c r="AJ116" s="15">
        <v>214.28571428571428</v>
      </c>
      <c r="AK116" s="5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>
      <c r="B117" s="45" t="s">
        <v>639</v>
      </c>
      <c r="C117" s="46" t="s">
        <v>696</v>
      </c>
      <c r="D117" s="26">
        <v>79</v>
      </c>
      <c r="E117" s="37" t="s">
        <v>674</v>
      </c>
      <c r="F117" s="37">
        <v>64</v>
      </c>
      <c r="G117" s="36" t="e">
        <f t="shared" si="4"/>
        <v>#VALUE!</v>
      </c>
      <c r="H117" s="15">
        <v>15.44</v>
      </c>
      <c r="I117" s="12">
        <v>10.945</v>
      </c>
      <c r="J117" s="23">
        <v>11</v>
      </c>
      <c r="K117" s="15">
        <v>0.55058499655884374</v>
      </c>
      <c r="L117" s="37">
        <v>33.4</v>
      </c>
      <c r="M117" s="17">
        <v>1</v>
      </c>
      <c r="N117" s="17">
        <v>1</v>
      </c>
      <c r="O117" s="77">
        <v>28.5</v>
      </c>
      <c r="P117" s="12">
        <v>25.835908933348399</v>
      </c>
      <c r="Q117" s="12">
        <v>56.858457927812402</v>
      </c>
      <c r="R117" s="12">
        <v>7.4085072857145802</v>
      </c>
      <c r="S117" s="12">
        <v>19.502635654661798</v>
      </c>
      <c r="T117" s="12">
        <v>24.496589848920902</v>
      </c>
      <c r="U117" s="12">
        <v>3.8737273013395801</v>
      </c>
      <c r="V117" s="12">
        <v>26.401680486170001</v>
      </c>
      <c r="W117" s="12">
        <v>29.049187326788399</v>
      </c>
      <c r="X117" s="12">
        <v>7.9856129258064303</v>
      </c>
      <c r="Y117" s="2"/>
      <c r="Z117" s="2"/>
      <c r="AA117" s="34">
        <v>538.20000000000005</v>
      </c>
      <c r="AB117" s="34">
        <v>49</v>
      </c>
      <c r="AC117" s="35">
        <v>7.2</v>
      </c>
      <c r="AD117" s="35">
        <v>14.7</v>
      </c>
      <c r="AE117" s="15" t="e">
        <f t="shared" si="5"/>
        <v>#VALUE!</v>
      </c>
      <c r="AF117" s="23">
        <v>540</v>
      </c>
      <c r="AG117" s="15">
        <v>0</v>
      </c>
      <c r="AH117" s="15">
        <v>25.714285714285715</v>
      </c>
      <c r="AI117" s="15">
        <v>0</v>
      </c>
      <c r="AJ117" s="15">
        <v>64.285714285714292</v>
      </c>
      <c r="AK117" s="5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>
      <c r="B118" s="45" t="s">
        <v>623</v>
      </c>
      <c r="C118" s="46" t="s">
        <v>696</v>
      </c>
      <c r="D118" s="26">
        <v>73</v>
      </c>
      <c r="E118" s="37">
        <v>156</v>
      </c>
      <c r="F118" s="37">
        <v>60</v>
      </c>
      <c r="G118" s="36">
        <f t="shared" si="4"/>
        <v>24.654832347140037</v>
      </c>
      <c r="H118" s="15">
        <v>5.89</v>
      </c>
      <c r="I118" s="12">
        <v>5.5050000000000008</v>
      </c>
      <c r="J118" s="23">
        <v>30</v>
      </c>
      <c r="K118" s="15">
        <v>1.1799410029498527</v>
      </c>
      <c r="L118" s="37">
        <v>35</v>
      </c>
      <c r="M118" s="17">
        <v>1</v>
      </c>
      <c r="N118" s="17">
        <v>1</v>
      </c>
      <c r="O118" s="77">
        <v>24.5</v>
      </c>
      <c r="P118" s="12">
        <v>31.995635247887499</v>
      </c>
      <c r="Q118" s="12">
        <v>59.312745669572301</v>
      </c>
      <c r="R118" s="12">
        <v>5.8560729116397399</v>
      </c>
      <c r="S118" s="12">
        <v>23.4569055545218</v>
      </c>
      <c r="T118" s="12">
        <v>32.6472294685408</v>
      </c>
      <c r="U118" s="12">
        <v>3.6750599385559601</v>
      </c>
      <c r="V118" s="12">
        <v>28.395300481848601</v>
      </c>
      <c r="W118" s="12">
        <v>26.046452159251398</v>
      </c>
      <c r="X118" s="12">
        <v>4.8150407277767702</v>
      </c>
      <c r="Y118" s="2"/>
      <c r="Z118" s="2"/>
      <c r="AA118" s="34">
        <v>661.4</v>
      </c>
      <c r="AB118" s="34">
        <v>67.900000000000006</v>
      </c>
      <c r="AC118" s="35">
        <v>6</v>
      </c>
      <c r="AD118" s="35">
        <v>14.4</v>
      </c>
      <c r="AE118" s="15">
        <f t="shared" si="5"/>
        <v>5.9171597633136095</v>
      </c>
      <c r="AF118" s="23"/>
      <c r="AG118" s="15"/>
      <c r="AH118" s="15"/>
      <c r="AI118" s="15"/>
      <c r="AJ118" s="15"/>
      <c r="AK118" s="5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>
      <c r="B119" s="45" t="s">
        <v>624</v>
      </c>
      <c r="C119" s="46" t="s">
        <v>7</v>
      </c>
      <c r="D119" s="26">
        <v>73</v>
      </c>
      <c r="E119" s="37">
        <v>169.5</v>
      </c>
      <c r="F119" s="37">
        <v>82</v>
      </c>
      <c r="G119" s="36">
        <f t="shared" si="4"/>
        <v>28.541345794067226</v>
      </c>
      <c r="H119" s="15">
        <v>7.63</v>
      </c>
      <c r="I119" s="12">
        <v>5.15</v>
      </c>
      <c r="J119" s="23">
        <v>35</v>
      </c>
      <c r="K119" s="15">
        <v>1.1922503725782414</v>
      </c>
      <c r="L119" s="37">
        <v>38</v>
      </c>
      <c r="M119" s="17">
        <v>0</v>
      </c>
      <c r="N119" s="17">
        <v>0</v>
      </c>
      <c r="O119" s="77">
        <v>28</v>
      </c>
      <c r="P119" s="12">
        <v>28.595912101622702</v>
      </c>
      <c r="Q119" s="12">
        <v>53.223988448625498</v>
      </c>
      <c r="R119" s="12">
        <v>4.0152623787806601</v>
      </c>
      <c r="S119" s="12">
        <v>22.6084577627418</v>
      </c>
      <c r="T119" s="12">
        <v>28.855127291747099</v>
      </c>
      <c r="U119" s="12">
        <v>3.5584194977294401</v>
      </c>
      <c r="V119" s="12">
        <v>26.923175147741201</v>
      </c>
      <c r="W119" s="12">
        <v>32.3017544896285</v>
      </c>
      <c r="X119" s="12">
        <v>8.3717086207529405</v>
      </c>
      <c r="Y119" s="2"/>
      <c r="Z119" s="2"/>
      <c r="AA119" s="34">
        <v>539.5</v>
      </c>
      <c r="AB119" s="34">
        <v>66.5</v>
      </c>
      <c r="AC119" s="35">
        <v>8.6999999999999993</v>
      </c>
      <c r="AD119" s="35">
        <v>21.6</v>
      </c>
      <c r="AE119" s="15">
        <f t="shared" si="5"/>
        <v>7.5182081603884408</v>
      </c>
      <c r="AF119" s="23"/>
      <c r="AG119" s="15"/>
      <c r="AH119" s="15"/>
      <c r="AI119" s="15"/>
      <c r="AJ119" s="15"/>
      <c r="AK119" s="5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>
      <c r="B120" s="45" t="s">
        <v>629</v>
      </c>
      <c r="C120" s="46" t="s">
        <v>696</v>
      </c>
      <c r="D120" s="26">
        <v>75</v>
      </c>
      <c r="E120" s="37">
        <v>160</v>
      </c>
      <c r="F120" s="37">
        <v>64</v>
      </c>
      <c r="G120" s="36">
        <f t="shared" si="4"/>
        <v>24.999999999999996</v>
      </c>
      <c r="H120" s="15">
        <v>7.96</v>
      </c>
      <c r="I120" s="12">
        <v>5.33</v>
      </c>
      <c r="J120" s="23">
        <v>19</v>
      </c>
      <c r="K120" s="15">
        <v>1.24031007751938</v>
      </c>
      <c r="L120" s="37">
        <v>33.200000000000003</v>
      </c>
      <c r="M120" s="17">
        <v>0</v>
      </c>
      <c r="N120" s="17">
        <v>0</v>
      </c>
      <c r="O120" s="77">
        <v>28</v>
      </c>
      <c r="P120" s="12">
        <v>32.3088492865596</v>
      </c>
      <c r="Q120" s="12">
        <v>43.817762670288502</v>
      </c>
      <c r="R120" s="12">
        <v>12.904004803775701</v>
      </c>
      <c r="S120" s="12">
        <v>23.649975422052801</v>
      </c>
      <c r="T120" s="12">
        <v>32.6854739395108</v>
      </c>
      <c r="U120" s="12">
        <v>4.4681631544957501</v>
      </c>
      <c r="V120" s="12">
        <v>28.7959853746272</v>
      </c>
      <c r="W120" s="12">
        <v>31.4809682021802</v>
      </c>
      <c r="X120" s="12">
        <v>5.3725249741709504</v>
      </c>
      <c r="Y120" s="2"/>
      <c r="Z120" s="2"/>
      <c r="AA120" s="34">
        <v>586</v>
      </c>
      <c r="AB120" s="34">
        <v>55.4</v>
      </c>
      <c r="AC120" s="35">
        <v>6.8</v>
      </c>
      <c r="AD120" s="35">
        <v>15.6</v>
      </c>
      <c r="AE120" s="15">
        <f t="shared" si="5"/>
        <v>6.0937499999999991</v>
      </c>
      <c r="AF120" s="23"/>
      <c r="AG120" s="15"/>
      <c r="AH120" s="15"/>
      <c r="AI120" s="15"/>
      <c r="AJ120" s="15"/>
      <c r="AK120" s="5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>
      <c r="A121" s="3" t="s">
        <v>6</v>
      </c>
      <c r="B121" s="29" t="s">
        <v>105</v>
      </c>
      <c r="C121" s="3" t="s">
        <v>696</v>
      </c>
      <c r="D121" s="26">
        <v>66</v>
      </c>
      <c r="E121" s="36">
        <v>173</v>
      </c>
      <c r="F121" s="37">
        <v>81.369100000000003</v>
      </c>
      <c r="G121" s="36">
        <f t="shared" si="4"/>
        <v>27.187376791740451</v>
      </c>
      <c r="H121" s="15">
        <v>11.85</v>
      </c>
      <c r="I121" s="15">
        <v>6.53</v>
      </c>
      <c r="J121" s="23">
        <v>36</v>
      </c>
      <c r="K121" s="15">
        <v>1.52</v>
      </c>
      <c r="L121" s="40">
        <v>36.700000000000003</v>
      </c>
      <c r="M121" s="8">
        <v>0</v>
      </c>
      <c r="N121" s="8">
        <v>0</v>
      </c>
      <c r="O121" s="77">
        <v>28.5</v>
      </c>
      <c r="P121" s="15">
        <v>47.901819512206444</v>
      </c>
      <c r="Q121" s="15">
        <v>41.089307446225746</v>
      </c>
      <c r="R121" s="15">
        <v>4.5866366554076201</v>
      </c>
      <c r="S121" s="15">
        <v>20.978029525961098</v>
      </c>
      <c r="T121" s="15">
        <v>24.237667869139301</v>
      </c>
      <c r="U121" s="15">
        <v>2.78950840223031</v>
      </c>
      <c r="V121" s="15">
        <v>23.025453052324998</v>
      </c>
      <c r="W121" s="15">
        <v>20.702423543123601</v>
      </c>
      <c r="X121" s="15">
        <v>1.9199965061773501</v>
      </c>
      <c r="Y121" s="102">
        <v>32.44</v>
      </c>
      <c r="Z121" s="102">
        <v>150.99</v>
      </c>
      <c r="AA121" s="6">
        <v>628.1</v>
      </c>
      <c r="AB121" s="6">
        <v>61.9</v>
      </c>
      <c r="AC121" s="15">
        <v>6.5</v>
      </c>
      <c r="AD121" s="15">
        <v>17.899999999999999</v>
      </c>
      <c r="AE121" s="15">
        <f t="shared" si="5"/>
        <v>5.9808212770222857</v>
      </c>
      <c r="AF121" s="23">
        <v>300</v>
      </c>
      <c r="AG121" s="15">
        <v>0</v>
      </c>
      <c r="AH121" s="15">
        <v>102.85714285714286</v>
      </c>
      <c r="AI121" s="15">
        <v>0</v>
      </c>
      <c r="AJ121" s="15">
        <v>28.571428571428573</v>
      </c>
      <c r="AK121" s="72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>
      <c r="B122" s="45" t="s">
        <v>625</v>
      </c>
      <c r="C122" s="46" t="s">
        <v>7</v>
      </c>
      <c r="D122" s="26">
        <v>68</v>
      </c>
      <c r="E122" s="37">
        <v>172</v>
      </c>
      <c r="F122" s="37">
        <v>76</v>
      </c>
      <c r="G122" s="36">
        <f t="shared" si="4"/>
        <v>25.689561925365066</v>
      </c>
      <c r="H122" s="15">
        <v>11.44</v>
      </c>
      <c r="I122" s="12">
        <v>4.4350000000000005</v>
      </c>
      <c r="J122" s="23">
        <v>38</v>
      </c>
      <c r="K122" s="15">
        <v>1.3093289689034371</v>
      </c>
      <c r="L122" s="37">
        <v>36</v>
      </c>
      <c r="M122" s="17">
        <v>0</v>
      </c>
      <c r="N122" s="17">
        <v>0</v>
      </c>
      <c r="O122" s="77">
        <v>27</v>
      </c>
      <c r="P122" s="12">
        <v>29.4535494175176</v>
      </c>
      <c r="Q122" s="12">
        <v>60.242076243261799</v>
      </c>
      <c r="R122" s="12">
        <v>8.4842791456184692</v>
      </c>
      <c r="S122" s="12">
        <v>21.931765227143998</v>
      </c>
      <c r="T122" s="12">
        <v>30.852224929076801</v>
      </c>
      <c r="U122" s="12">
        <v>3.9653594387256401</v>
      </c>
      <c r="V122" s="12">
        <v>24.6506465205638</v>
      </c>
      <c r="W122" s="12">
        <v>33.819499460235598</v>
      </c>
      <c r="X122" s="12">
        <v>6.88623445956887</v>
      </c>
      <c r="Y122" s="2"/>
      <c r="Z122" s="2"/>
      <c r="AA122" s="34">
        <v>499.2</v>
      </c>
      <c r="AB122" s="34">
        <v>43.5</v>
      </c>
      <c r="AC122" s="35">
        <v>9.4</v>
      </c>
      <c r="AD122" s="35">
        <v>20.9</v>
      </c>
      <c r="AE122" s="15">
        <f t="shared" si="5"/>
        <v>7.0646295294753925</v>
      </c>
      <c r="AF122" s="23"/>
      <c r="AG122" s="15"/>
      <c r="AH122" s="15"/>
      <c r="AI122" s="15"/>
      <c r="AJ122" s="15"/>
      <c r="AK122" s="5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>
      <c r="B123" s="45" t="s">
        <v>626</v>
      </c>
      <c r="C123" s="46" t="s">
        <v>696</v>
      </c>
      <c r="D123" s="26">
        <v>66</v>
      </c>
      <c r="E123" s="37">
        <v>163</v>
      </c>
      <c r="F123" s="37">
        <v>69</v>
      </c>
      <c r="G123" s="36">
        <f t="shared" si="4"/>
        <v>25.970115548195267</v>
      </c>
      <c r="H123" s="15">
        <v>8.83</v>
      </c>
      <c r="I123" s="12">
        <v>4.9149999999999991</v>
      </c>
      <c r="J123" s="23">
        <v>21</v>
      </c>
      <c r="K123" s="15">
        <v>1.2698412698412698</v>
      </c>
      <c r="L123" s="37">
        <v>36</v>
      </c>
      <c r="M123" s="17">
        <v>1</v>
      </c>
      <c r="N123" s="17">
        <v>1</v>
      </c>
      <c r="O123" s="77">
        <v>27.5</v>
      </c>
      <c r="P123" s="12">
        <v>35.9082907266516</v>
      </c>
      <c r="Q123" s="12">
        <v>48.711119276338501</v>
      </c>
      <c r="R123" s="12">
        <v>9.2419242660900895</v>
      </c>
      <c r="S123" s="12">
        <v>22.816163638347302</v>
      </c>
      <c r="T123" s="12">
        <v>30.945421562369301</v>
      </c>
      <c r="U123" s="12">
        <v>4.5758251859477799</v>
      </c>
      <c r="V123" s="12">
        <v>29.4739090764376</v>
      </c>
      <c r="W123" s="12">
        <v>26.373024934708098</v>
      </c>
      <c r="X123" s="12">
        <v>6.0539196381756604</v>
      </c>
      <c r="Y123" s="2"/>
      <c r="Z123" s="2"/>
      <c r="AA123" s="34">
        <v>598.20000000000005</v>
      </c>
      <c r="AB123" s="34">
        <v>61.6</v>
      </c>
      <c r="AC123" s="35">
        <v>6.9</v>
      </c>
      <c r="AD123" s="35">
        <v>16.600000000000001</v>
      </c>
      <c r="AE123" s="15">
        <f t="shared" si="5"/>
        <v>6.2478828710150935</v>
      </c>
      <c r="AF123" s="23"/>
      <c r="AG123" s="15"/>
      <c r="AH123" s="15"/>
      <c r="AI123" s="15"/>
      <c r="AJ123" s="15"/>
      <c r="AK123" s="5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>
      <c r="B124" s="45" t="s">
        <v>627</v>
      </c>
      <c r="C124" s="46" t="s">
        <v>7</v>
      </c>
      <c r="D124" s="26">
        <v>74</v>
      </c>
      <c r="E124" s="37">
        <v>173</v>
      </c>
      <c r="F124" s="37">
        <v>76</v>
      </c>
      <c r="G124" s="36">
        <f t="shared" si="4"/>
        <v>25.393431120318084</v>
      </c>
      <c r="H124" s="15">
        <v>8.6300000000000008</v>
      </c>
      <c r="I124" s="12">
        <v>5.1050000000000004</v>
      </c>
      <c r="J124" s="23">
        <v>38</v>
      </c>
      <c r="K124" s="15">
        <v>1.3179571663920921</v>
      </c>
      <c r="L124" s="37">
        <v>32</v>
      </c>
      <c r="M124" s="17">
        <v>10</v>
      </c>
      <c r="N124" s="17">
        <v>0</v>
      </c>
      <c r="O124" s="77">
        <v>28</v>
      </c>
      <c r="P124" s="12">
        <v>26.103298898210401</v>
      </c>
      <c r="Q124" s="12">
        <v>49.8834449571318</v>
      </c>
      <c r="R124" s="12">
        <v>11.1580176180334</v>
      </c>
      <c r="S124" s="12">
        <v>24.151911675256901</v>
      </c>
      <c r="T124" s="12">
        <v>38.835904223754</v>
      </c>
      <c r="U124" s="12">
        <v>10.339650833378601</v>
      </c>
      <c r="V124" s="12">
        <v>26.702188739923798</v>
      </c>
      <c r="W124" s="12">
        <v>33.605292758615299</v>
      </c>
      <c r="X124" s="12">
        <v>7.7573866359391603</v>
      </c>
      <c r="Y124" s="2"/>
      <c r="Z124" s="2"/>
      <c r="AA124" s="34">
        <v>613</v>
      </c>
      <c r="AB124" s="34">
        <v>60.9</v>
      </c>
      <c r="AC124" s="35">
        <v>7.8</v>
      </c>
      <c r="AD124" s="35">
        <v>19.600000000000001</v>
      </c>
      <c r="AE124" s="15">
        <f t="shared" si="5"/>
        <v>6.5488322362925588</v>
      </c>
      <c r="AF124" s="23"/>
      <c r="AG124" s="15"/>
      <c r="AH124" s="15"/>
      <c r="AI124" s="15"/>
      <c r="AJ124" s="15"/>
      <c r="AK124" s="5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>
      <c r="B125" s="45" t="s">
        <v>640</v>
      </c>
      <c r="C125" s="46" t="s">
        <v>696</v>
      </c>
      <c r="D125" s="26">
        <v>76</v>
      </c>
      <c r="E125" s="37">
        <v>152</v>
      </c>
      <c r="F125" s="37">
        <v>74</v>
      </c>
      <c r="G125" s="36">
        <f t="shared" si="4"/>
        <v>32.029085872576175</v>
      </c>
      <c r="H125" s="15">
        <v>17.52</v>
      </c>
      <c r="I125" s="12">
        <v>11.73</v>
      </c>
      <c r="J125" s="23">
        <v>18</v>
      </c>
      <c r="K125" s="15">
        <v>0.62745098039215685</v>
      </c>
      <c r="L125" s="37">
        <v>37</v>
      </c>
      <c r="M125" s="17">
        <v>3</v>
      </c>
      <c r="N125" s="17">
        <v>3</v>
      </c>
      <c r="O125" s="77">
        <v>28</v>
      </c>
      <c r="P125" s="12">
        <v>48.088818720413002</v>
      </c>
      <c r="Q125" s="12">
        <v>42.9348686500024</v>
      </c>
      <c r="R125" s="12">
        <v>0.77750203485661595</v>
      </c>
      <c r="S125" s="12"/>
      <c r="T125" s="12"/>
      <c r="U125" s="12"/>
      <c r="V125" s="12">
        <v>24.175544491372001</v>
      </c>
      <c r="W125" s="12">
        <v>28.305225325633899</v>
      </c>
      <c r="X125" s="12">
        <v>2.6159948774470601</v>
      </c>
      <c r="Y125" s="2"/>
      <c r="Z125" s="2"/>
      <c r="AA125" s="34">
        <v>507.4</v>
      </c>
      <c r="AB125" s="34">
        <v>48.3</v>
      </c>
      <c r="AC125" s="35">
        <v>7.8</v>
      </c>
      <c r="AD125" s="35">
        <v>16.5</v>
      </c>
      <c r="AE125" s="15">
        <f t="shared" si="5"/>
        <v>7.1416204986149587</v>
      </c>
      <c r="AF125" s="23"/>
      <c r="AG125" s="15"/>
      <c r="AH125" s="15"/>
      <c r="AI125" s="15"/>
      <c r="AJ125" s="15"/>
      <c r="AK125" s="5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>
      <c r="B126" s="45" t="s">
        <v>641</v>
      </c>
      <c r="C126" s="46" t="s">
        <v>696</v>
      </c>
      <c r="D126" s="26">
        <v>65</v>
      </c>
      <c r="E126" s="37">
        <v>169</v>
      </c>
      <c r="F126" s="37">
        <v>77</v>
      </c>
      <c r="G126" s="36">
        <f t="shared" si="4"/>
        <v>26.959840341724732</v>
      </c>
      <c r="H126" s="15">
        <v>16.940000000000001</v>
      </c>
      <c r="I126" s="12">
        <v>9.245000000000001</v>
      </c>
      <c r="J126" s="23">
        <v>22</v>
      </c>
      <c r="K126" s="15">
        <v>0.72202166064981954</v>
      </c>
      <c r="L126" s="37">
        <v>36.200000000000003</v>
      </c>
      <c r="M126" s="17">
        <v>0</v>
      </c>
      <c r="N126" s="17">
        <v>0</v>
      </c>
      <c r="O126" s="77">
        <v>25</v>
      </c>
      <c r="P126" s="12">
        <v>36.050548012343</v>
      </c>
      <c r="Q126" s="12">
        <v>49.413279523480703</v>
      </c>
      <c r="R126" s="12">
        <v>3.9387363538486602</v>
      </c>
      <c r="S126" s="12">
        <v>22.2998650890693</v>
      </c>
      <c r="T126" s="12">
        <v>27.097580590138701</v>
      </c>
      <c r="U126" s="12">
        <v>1.4632548129410901</v>
      </c>
      <c r="V126" s="12">
        <v>23.506965383295</v>
      </c>
      <c r="W126" s="12">
        <v>33.5286508422043</v>
      </c>
      <c r="X126" s="12">
        <v>2.5775367912884799</v>
      </c>
      <c r="Y126" s="2"/>
      <c r="Z126" s="2"/>
      <c r="AA126" s="34">
        <v>660.8</v>
      </c>
      <c r="AB126" s="34">
        <v>55.7</v>
      </c>
      <c r="AC126" s="35">
        <v>6.2</v>
      </c>
      <c r="AD126" s="35">
        <v>16.7</v>
      </c>
      <c r="AE126" s="15">
        <f t="shared" si="5"/>
        <v>5.8471342039844547</v>
      </c>
      <c r="AF126" s="23"/>
      <c r="AG126" s="15"/>
      <c r="AH126" s="15"/>
      <c r="AI126" s="15"/>
      <c r="AJ126" s="15"/>
      <c r="AK126" s="5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>
      <c r="A127" s="3" t="s">
        <v>6</v>
      </c>
      <c r="B127" s="29" t="s">
        <v>104</v>
      </c>
      <c r="C127" s="3" t="s">
        <v>696</v>
      </c>
      <c r="D127" s="26">
        <v>74</v>
      </c>
      <c r="E127" s="36">
        <v>160</v>
      </c>
      <c r="F127" s="37">
        <v>75.066699999999997</v>
      </c>
      <c r="G127" s="36">
        <f t="shared" si="4"/>
        <v>29.322929687499993</v>
      </c>
      <c r="H127" s="15">
        <v>10.23</v>
      </c>
      <c r="I127" s="15">
        <v>6.84</v>
      </c>
      <c r="J127" s="23">
        <v>24</v>
      </c>
      <c r="K127" s="15">
        <v>1.44</v>
      </c>
      <c r="L127" s="40">
        <v>33.6</v>
      </c>
      <c r="M127" s="8">
        <v>3</v>
      </c>
      <c r="N127" s="8">
        <v>3</v>
      </c>
      <c r="O127" s="77">
        <v>28</v>
      </c>
      <c r="P127" s="15">
        <v>23.267182670157247</v>
      </c>
      <c r="Q127" s="15">
        <v>26.069969863079301</v>
      </c>
      <c r="R127" s="15">
        <v>5.8605802634073099</v>
      </c>
      <c r="S127" s="15">
        <v>20.691529121071</v>
      </c>
      <c r="T127" s="15">
        <v>27.3591396732871</v>
      </c>
      <c r="U127" s="15">
        <v>4.1175340102683</v>
      </c>
      <c r="V127" s="15">
        <v>22.068080424780501</v>
      </c>
      <c r="W127" s="15">
        <v>20.797397750237799</v>
      </c>
      <c r="X127" s="15">
        <v>5.5238800282692901</v>
      </c>
      <c r="Y127" s="102">
        <v>59.46</v>
      </c>
      <c r="Z127" s="102"/>
      <c r="AA127" s="6">
        <v>544</v>
      </c>
      <c r="AB127" s="6">
        <v>53.5</v>
      </c>
      <c r="AC127" s="15">
        <v>7.3</v>
      </c>
      <c r="AD127" s="15">
        <v>16.7</v>
      </c>
      <c r="AE127" s="15">
        <f t="shared" si="5"/>
        <v>6.5234374999999982</v>
      </c>
      <c r="AF127" s="23">
        <v>360</v>
      </c>
      <c r="AG127" s="15">
        <v>0</v>
      </c>
      <c r="AH127" s="15">
        <v>17.142857142857142</v>
      </c>
      <c r="AI127" s="15">
        <v>0</v>
      </c>
      <c r="AJ127" s="15">
        <v>42.857142857142854</v>
      </c>
      <c r="AK127" s="72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>
      <c r="B128" s="45" t="s">
        <v>642</v>
      </c>
      <c r="C128" s="46" t="s">
        <v>696</v>
      </c>
      <c r="D128" s="26">
        <v>61</v>
      </c>
      <c r="E128" s="37">
        <v>165</v>
      </c>
      <c r="F128" s="37">
        <v>70</v>
      </c>
      <c r="G128" s="36">
        <f t="shared" si="4"/>
        <v>25.711662075298442</v>
      </c>
      <c r="H128" s="15">
        <v>9.52</v>
      </c>
      <c r="I128" s="12">
        <v>5.21</v>
      </c>
      <c r="J128" s="23">
        <v>23</v>
      </c>
      <c r="K128" s="15">
        <v>1.2461059190031152</v>
      </c>
      <c r="L128" s="37">
        <v>34.5</v>
      </c>
      <c r="M128" s="17">
        <v>1</v>
      </c>
      <c r="N128" s="17">
        <v>1</v>
      </c>
      <c r="O128" s="77">
        <v>27</v>
      </c>
      <c r="P128" s="12">
        <v>32.005591690800401</v>
      </c>
      <c r="Q128" s="12">
        <v>45.1308947904704</v>
      </c>
      <c r="R128" s="12">
        <v>6.9476034080012301</v>
      </c>
      <c r="S128" s="12">
        <v>21.483125596000299</v>
      </c>
      <c r="T128" s="12">
        <v>24.235100488118398</v>
      </c>
      <c r="U128" s="12">
        <v>3.5517166981511399</v>
      </c>
      <c r="V128" s="12">
        <v>24.407091104142602</v>
      </c>
      <c r="W128" s="12">
        <v>23.135169289576599</v>
      </c>
      <c r="X128" s="12">
        <v>8.3824037431215608</v>
      </c>
      <c r="Y128" s="2"/>
      <c r="Z128" s="2"/>
      <c r="AA128" s="34">
        <v>525.1</v>
      </c>
      <c r="AB128" s="34">
        <v>53.2</v>
      </c>
      <c r="AC128" s="35">
        <v>7.9</v>
      </c>
      <c r="AD128" s="35">
        <v>17.899999999999999</v>
      </c>
      <c r="AE128" s="15">
        <f t="shared" si="5"/>
        <v>6.5748393021120295</v>
      </c>
      <c r="AF128" s="23"/>
      <c r="AG128" s="15"/>
      <c r="AH128" s="15"/>
      <c r="AI128" s="15"/>
      <c r="AJ128" s="15"/>
      <c r="AK128" s="5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:46">
      <c r="B129" s="45" t="s">
        <v>643</v>
      </c>
      <c r="C129" s="46" t="s">
        <v>696</v>
      </c>
      <c r="D129" s="26">
        <v>75</v>
      </c>
      <c r="E129" s="37">
        <v>159</v>
      </c>
      <c r="F129" s="37">
        <v>71</v>
      </c>
      <c r="G129" s="36">
        <f t="shared" si="4"/>
        <v>28.084332107116012</v>
      </c>
      <c r="H129" s="15">
        <v>13.52</v>
      </c>
      <c r="I129" s="12">
        <v>7.1</v>
      </c>
      <c r="J129" s="23">
        <v>28</v>
      </c>
      <c r="K129" s="15">
        <v>1.171303074670571</v>
      </c>
      <c r="L129" s="37">
        <v>37</v>
      </c>
      <c r="M129" s="17">
        <v>0</v>
      </c>
      <c r="N129" s="17">
        <v>0</v>
      </c>
      <c r="O129" s="77">
        <v>25</v>
      </c>
      <c r="P129" s="12">
        <v>35.595934102545101</v>
      </c>
      <c r="Q129" s="12">
        <v>45.812562755342398</v>
      </c>
      <c r="R129" s="12">
        <v>8.4007170997837903</v>
      </c>
      <c r="S129" s="12">
        <v>22.2164054733665</v>
      </c>
      <c r="T129" s="12">
        <v>27.6861641154842</v>
      </c>
      <c r="U129" s="12">
        <v>3.8695014758975299</v>
      </c>
      <c r="V129" s="12">
        <v>24.352780734165599</v>
      </c>
      <c r="W129" s="12">
        <v>23.385281319167401</v>
      </c>
      <c r="X129" s="12">
        <v>3.28232122165045</v>
      </c>
      <c r="Y129" s="2"/>
      <c r="Z129" s="2"/>
      <c r="AA129" s="34">
        <v>535.9</v>
      </c>
      <c r="AB129" s="34">
        <v>46.1</v>
      </c>
      <c r="AC129" s="35">
        <v>7.6</v>
      </c>
      <c r="AD129" s="35">
        <v>16.399999999999999</v>
      </c>
      <c r="AE129" s="15">
        <f t="shared" si="5"/>
        <v>6.4870851627704589</v>
      </c>
      <c r="AF129" s="23"/>
      <c r="AG129" s="15"/>
      <c r="AH129" s="15"/>
      <c r="AI129" s="15"/>
      <c r="AJ129" s="15"/>
      <c r="AK129" s="5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:46">
      <c r="B130" s="45" t="s">
        <v>644</v>
      </c>
      <c r="C130" s="46" t="s">
        <v>696</v>
      </c>
      <c r="D130" s="26">
        <v>68</v>
      </c>
      <c r="E130" s="37" t="s">
        <v>675</v>
      </c>
      <c r="F130" s="37">
        <v>74</v>
      </c>
      <c r="G130" s="36" t="e">
        <f t="shared" si="4"/>
        <v>#VALUE!</v>
      </c>
      <c r="H130" s="15">
        <v>12.21</v>
      </c>
      <c r="I130" s="12">
        <v>6.95</v>
      </c>
      <c r="J130" s="23">
        <v>29</v>
      </c>
      <c r="K130" s="15">
        <v>1.0840108401084012</v>
      </c>
      <c r="L130" s="37">
        <v>37.6</v>
      </c>
      <c r="M130" s="17">
        <v>1</v>
      </c>
      <c r="N130" s="17">
        <v>1</v>
      </c>
      <c r="O130" s="77">
        <v>24.5</v>
      </c>
      <c r="P130" s="12">
        <v>35.681746698720197</v>
      </c>
      <c r="Q130" s="12">
        <v>48.4771213767227</v>
      </c>
      <c r="R130" s="12">
        <v>4.3522395668705798</v>
      </c>
      <c r="S130" s="12">
        <v>24.0853865722218</v>
      </c>
      <c r="T130" s="12">
        <v>34.855390530913297</v>
      </c>
      <c r="U130" s="12">
        <v>3.27230777985638</v>
      </c>
      <c r="V130" s="12">
        <v>23.898575569294898</v>
      </c>
      <c r="W130" s="12">
        <v>31.8973109074674</v>
      </c>
      <c r="X130" s="12">
        <v>3.10282668591582</v>
      </c>
      <c r="Y130" s="2"/>
      <c r="Z130" s="2"/>
      <c r="AA130" s="34">
        <v>552.29999999999995</v>
      </c>
      <c r="AB130" s="34">
        <v>60.5</v>
      </c>
      <c r="AC130" s="35">
        <v>7.4</v>
      </c>
      <c r="AD130" s="35">
        <v>17.8</v>
      </c>
      <c r="AE130" s="15" t="e">
        <f t="shared" ref="AE130:AE161" si="6">AD130/((E130/100)^2)</f>
        <v>#VALUE!</v>
      </c>
      <c r="AF130" s="23"/>
      <c r="AG130" s="15"/>
      <c r="AH130" s="15"/>
      <c r="AI130" s="15"/>
      <c r="AJ130" s="15"/>
      <c r="AK130" s="5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:46">
      <c r="B131" s="45" t="s">
        <v>645</v>
      </c>
      <c r="C131" s="46" t="s">
        <v>696</v>
      </c>
      <c r="D131" s="26">
        <v>73</v>
      </c>
      <c r="E131" s="37">
        <v>172</v>
      </c>
      <c r="F131" s="37">
        <v>72</v>
      </c>
      <c r="G131" s="36">
        <f t="shared" ref="G131:G194" si="7">F131/((E131/100)^2)</f>
        <v>24.337479718766904</v>
      </c>
      <c r="H131" s="15">
        <v>14.21</v>
      </c>
      <c r="I131" s="12">
        <v>9.02</v>
      </c>
      <c r="J131" s="23">
        <v>25</v>
      </c>
      <c r="K131" s="15">
        <v>0.89086859688195985</v>
      </c>
      <c r="L131" s="37">
        <v>37.200000000000003</v>
      </c>
      <c r="M131" s="17">
        <v>0</v>
      </c>
      <c r="N131" s="17">
        <v>0</v>
      </c>
      <c r="O131" s="77">
        <v>26.5</v>
      </c>
      <c r="P131" s="12">
        <v>30.5137712368774</v>
      </c>
      <c r="Q131" s="12">
        <v>59.882125596289001</v>
      </c>
      <c r="R131" s="12">
        <v>5.2455237795974501</v>
      </c>
      <c r="S131" s="12">
        <v>25.456899695805198</v>
      </c>
      <c r="T131" s="12">
        <v>25.717256757535701</v>
      </c>
      <c r="U131" s="12">
        <v>2.0062633056566201</v>
      </c>
      <c r="V131" s="12">
        <v>23.8514791886656</v>
      </c>
      <c r="W131" s="12">
        <v>29.121286540073601</v>
      </c>
      <c r="X131" s="12">
        <v>2.3402694411620701</v>
      </c>
      <c r="Y131" s="2"/>
      <c r="Z131" s="2"/>
      <c r="AA131" s="34">
        <v>670.1</v>
      </c>
      <c r="AB131" s="34">
        <v>49.4</v>
      </c>
      <c r="AC131" s="35">
        <v>6</v>
      </c>
      <c r="AD131" s="35">
        <v>16.100000000000001</v>
      </c>
      <c r="AE131" s="15">
        <f t="shared" si="6"/>
        <v>5.4421308815575999</v>
      </c>
      <c r="AF131" s="23"/>
      <c r="AG131" s="15"/>
      <c r="AH131" s="15"/>
      <c r="AI131" s="15"/>
      <c r="AJ131" s="15"/>
      <c r="AK131" s="5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:46">
      <c r="A132" s="3" t="s">
        <v>6</v>
      </c>
      <c r="B132" s="29" t="s">
        <v>103</v>
      </c>
      <c r="C132" s="3" t="s">
        <v>696</v>
      </c>
      <c r="D132" s="26">
        <v>77</v>
      </c>
      <c r="E132" s="36">
        <v>167</v>
      </c>
      <c r="F132" s="37">
        <v>71.915500000000009</v>
      </c>
      <c r="G132" s="36">
        <f t="shared" si="7"/>
        <v>25.78633152855965</v>
      </c>
      <c r="H132" s="15">
        <v>7.95</v>
      </c>
      <c r="I132" s="15">
        <v>6.49</v>
      </c>
      <c r="J132" s="23">
        <v>28</v>
      </c>
      <c r="K132" s="15">
        <v>1.33</v>
      </c>
      <c r="L132" s="40">
        <v>37.700000000000003</v>
      </c>
      <c r="M132" s="8">
        <v>1</v>
      </c>
      <c r="N132" s="8">
        <v>1</v>
      </c>
      <c r="O132" s="77">
        <v>28</v>
      </c>
      <c r="P132" s="15">
        <v>28.301407459137053</v>
      </c>
      <c r="Q132" s="15">
        <v>45.271375394500296</v>
      </c>
      <c r="R132" s="15">
        <v>4.8796713078768548</v>
      </c>
      <c r="S132" s="15">
        <v>21.292416203978149</v>
      </c>
      <c r="T132" s="15">
        <v>26.091907969877401</v>
      </c>
      <c r="U132" s="15">
        <v>3.5524810004153551</v>
      </c>
      <c r="V132" s="11">
        <v>24.388385224096147</v>
      </c>
      <c r="W132" s="11">
        <v>24.894768509211101</v>
      </c>
      <c r="X132" s="11">
        <v>4.87014647274321</v>
      </c>
      <c r="Y132" s="102">
        <v>70.959999999999994</v>
      </c>
      <c r="Z132" s="102">
        <v>101.33</v>
      </c>
      <c r="AA132" s="6">
        <v>563</v>
      </c>
      <c r="AB132" s="6">
        <v>52.4</v>
      </c>
      <c r="AC132" s="15">
        <v>7</v>
      </c>
      <c r="AD132" s="15">
        <v>17</v>
      </c>
      <c r="AE132" s="15">
        <f t="shared" si="6"/>
        <v>6.0955932446484278</v>
      </c>
      <c r="AF132" s="23">
        <v>300</v>
      </c>
      <c r="AG132" s="15">
        <v>0</v>
      </c>
      <c r="AH132" s="15">
        <v>154.28571428571428</v>
      </c>
      <c r="AI132" s="15">
        <v>0</v>
      </c>
      <c r="AJ132" s="15">
        <v>25.714285714285715</v>
      </c>
      <c r="AK132" s="72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:46">
      <c r="B133" s="45" t="s">
        <v>646</v>
      </c>
      <c r="C133" s="46" t="s">
        <v>696</v>
      </c>
      <c r="D133" s="26">
        <v>71</v>
      </c>
      <c r="E133" s="37">
        <v>162</v>
      </c>
      <c r="F133" s="37">
        <v>61</v>
      </c>
      <c r="G133" s="36">
        <f t="shared" si="7"/>
        <v>23.243408017070564</v>
      </c>
      <c r="H133" s="15">
        <v>11.46</v>
      </c>
      <c r="I133" s="12">
        <v>7.32</v>
      </c>
      <c r="J133" s="23">
        <v>25</v>
      </c>
      <c r="K133" s="15">
        <v>1.0126582278481013</v>
      </c>
      <c r="L133" s="37">
        <v>37</v>
      </c>
      <c r="M133" s="17">
        <v>0</v>
      </c>
      <c r="N133" s="17">
        <v>0</v>
      </c>
      <c r="O133" s="77">
        <v>28</v>
      </c>
      <c r="P133" s="12">
        <v>31.160617039110701</v>
      </c>
      <c r="Q133" s="12">
        <v>45.674793384341498</v>
      </c>
      <c r="R133" s="12">
        <v>13.4806168002885</v>
      </c>
      <c r="S133" s="12">
        <v>24.804512371719799</v>
      </c>
      <c r="T133" s="12">
        <v>28.1509567593043</v>
      </c>
      <c r="U133" s="12">
        <v>5.8837083112467097</v>
      </c>
      <c r="V133" s="12">
        <v>26.9642409689998</v>
      </c>
      <c r="W133" s="12">
        <v>27.7210022416537</v>
      </c>
      <c r="X133" s="12">
        <v>5.4677870395041799</v>
      </c>
      <c r="Y133" s="2"/>
      <c r="Z133" s="2"/>
      <c r="AA133" s="34">
        <v>534.5</v>
      </c>
      <c r="AB133" s="34">
        <v>52.7</v>
      </c>
      <c r="AC133" s="35">
        <v>9</v>
      </c>
      <c r="AD133" s="35">
        <v>17.7</v>
      </c>
      <c r="AE133" s="15">
        <f t="shared" si="6"/>
        <v>6.7443987197073598</v>
      </c>
      <c r="AF133" s="23"/>
      <c r="AG133" s="15"/>
      <c r="AH133" s="15"/>
      <c r="AI133" s="15"/>
      <c r="AJ133" s="15"/>
      <c r="AK133" s="5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:46">
      <c r="B134" s="45" t="s">
        <v>647</v>
      </c>
      <c r="C134" s="46" t="s">
        <v>696</v>
      </c>
      <c r="D134" s="26">
        <v>71</v>
      </c>
      <c r="E134" s="37">
        <v>173</v>
      </c>
      <c r="F134" s="37">
        <v>100</v>
      </c>
      <c r="G134" s="36">
        <f t="shared" si="7"/>
        <v>33.412409368839583</v>
      </c>
      <c r="H134" s="15">
        <v>9.36</v>
      </c>
      <c r="I134" s="12">
        <v>6.5600000000000005</v>
      </c>
      <c r="J134" s="23">
        <v>27</v>
      </c>
      <c r="K134" s="15">
        <v>0.82051282051282048</v>
      </c>
      <c r="L134" s="37">
        <v>42</v>
      </c>
      <c r="M134" s="17">
        <v>4</v>
      </c>
      <c r="N134" s="17">
        <v>4</v>
      </c>
      <c r="O134" s="77">
        <v>25</v>
      </c>
      <c r="P134" s="12">
        <v>39.537643512310197</v>
      </c>
      <c r="Q134" s="12">
        <v>54.809114164960803</v>
      </c>
      <c r="R134" s="12">
        <v>3.9860299363932299</v>
      </c>
      <c r="S134" s="12">
        <v>33.628391268360097</v>
      </c>
      <c r="T134" s="12">
        <v>40.233415836812803</v>
      </c>
      <c r="U134" s="12">
        <v>1.9360620324828499</v>
      </c>
      <c r="V134" s="12">
        <v>24.445169908702901</v>
      </c>
      <c r="W134" s="12">
        <v>21.8217593210519</v>
      </c>
      <c r="X134" s="12">
        <v>2.7460975967647498</v>
      </c>
      <c r="Y134" s="2"/>
      <c r="Z134" s="2"/>
      <c r="AA134" s="34">
        <v>410.3</v>
      </c>
      <c r="AB134" s="34">
        <v>36.4</v>
      </c>
      <c r="AC134" s="35">
        <v>11.1</v>
      </c>
      <c r="AD134" s="35">
        <v>25.8</v>
      </c>
      <c r="AE134" s="15">
        <f t="shared" si="6"/>
        <v>8.6204016171606135</v>
      </c>
      <c r="AF134" s="23"/>
      <c r="AG134" s="15"/>
      <c r="AH134" s="15"/>
      <c r="AI134" s="15"/>
      <c r="AJ134" s="15"/>
      <c r="AK134" s="5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:46">
      <c r="B135" s="45" t="s">
        <v>648</v>
      </c>
      <c r="C135" s="46" t="s">
        <v>7</v>
      </c>
      <c r="D135" s="26">
        <v>75</v>
      </c>
      <c r="E135" s="37">
        <v>160</v>
      </c>
      <c r="F135" s="37">
        <v>79</v>
      </c>
      <c r="G135" s="36">
        <f t="shared" si="7"/>
        <v>30.859374999999993</v>
      </c>
      <c r="H135" s="15">
        <v>12.73</v>
      </c>
      <c r="I135" s="12">
        <v>6.4850000000000003</v>
      </c>
      <c r="J135" s="23">
        <v>30</v>
      </c>
      <c r="K135" s="15">
        <v>1.1730205278592374</v>
      </c>
      <c r="L135" s="37">
        <v>39.5</v>
      </c>
      <c r="M135" s="17">
        <v>1</v>
      </c>
      <c r="N135" s="17">
        <v>1</v>
      </c>
      <c r="O135" s="77">
        <v>24.5</v>
      </c>
      <c r="P135" s="12"/>
      <c r="Q135" s="12"/>
      <c r="R135" s="12"/>
      <c r="S135" s="12"/>
      <c r="T135" s="12"/>
      <c r="U135" s="12"/>
      <c r="V135" s="12">
        <v>25.570146784797199</v>
      </c>
      <c r="W135" s="12">
        <v>26.4351774296351</v>
      </c>
      <c r="X135" s="12">
        <v>3.13895966452157</v>
      </c>
      <c r="Y135" s="2"/>
      <c r="Z135" s="2"/>
      <c r="AA135" s="34">
        <v>492.1</v>
      </c>
      <c r="AB135" s="34">
        <v>40.200000000000003</v>
      </c>
      <c r="AC135" s="35">
        <v>8.1</v>
      </c>
      <c r="AD135" s="35">
        <v>17.899999999999999</v>
      </c>
      <c r="AE135" s="15">
        <f t="shared" si="6"/>
        <v>6.9921874999999982</v>
      </c>
      <c r="AF135" s="23"/>
      <c r="AG135" s="15"/>
      <c r="AH135" s="15"/>
      <c r="AI135" s="15"/>
      <c r="AJ135" s="15"/>
      <c r="AK135" s="5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:46">
      <c r="B136" s="45" t="s">
        <v>649</v>
      </c>
      <c r="C136" s="46" t="s">
        <v>696</v>
      </c>
      <c r="D136" s="26">
        <v>73</v>
      </c>
      <c r="E136" s="37">
        <v>160</v>
      </c>
      <c r="F136" s="37">
        <v>78</v>
      </c>
      <c r="G136" s="36">
        <f t="shared" si="7"/>
        <v>30.468749999999993</v>
      </c>
      <c r="H136" s="15">
        <v>9.7200000000000006</v>
      </c>
      <c r="I136" s="12">
        <v>6.84</v>
      </c>
      <c r="J136" s="23">
        <v>29</v>
      </c>
      <c r="K136" s="15">
        <v>1.0624169986719789</v>
      </c>
      <c r="L136" s="37">
        <v>36</v>
      </c>
      <c r="M136" s="17">
        <v>1</v>
      </c>
      <c r="N136" s="17">
        <v>1</v>
      </c>
      <c r="O136" s="77">
        <v>29.5</v>
      </c>
      <c r="P136" s="12">
        <v>32.262499420811601</v>
      </c>
      <c r="Q136" s="12">
        <v>45.919058143027598</v>
      </c>
      <c r="R136" s="12">
        <v>10.7911253846209</v>
      </c>
      <c r="S136" s="12">
        <v>23.4763407398294</v>
      </c>
      <c r="T136" s="12">
        <v>28.925328903737601</v>
      </c>
      <c r="U136" s="12">
        <v>3.98461853071078</v>
      </c>
      <c r="V136" s="12">
        <v>27.713924804273901</v>
      </c>
      <c r="W136" s="12">
        <v>45.797472621266898</v>
      </c>
      <c r="X136" s="12">
        <v>3.8240036743768999</v>
      </c>
      <c r="Y136" s="2"/>
      <c r="Z136" s="2"/>
      <c r="AA136" s="34">
        <v>615.20000000000005</v>
      </c>
      <c r="AB136" s="34">
        <v>56</v>
      </c>
      <c r="AC136" s="35">
        <v>6.5</v>
      </c>
      <c r="AD136" s="35">
        <v>16.5</v>
      </c>
      <c r="AE136" s="15">
        <f t="shared" si="6"/>
        <v>6.4453124999999991</v>
      </c>
      <c r="AF136" s="23"/>
      <c r="AG136" s="15"/>
      <c r="AH136" s="15"/>
      <c r="AI136" s="15"/>
      <c r="AJ136" s="15"/>
      <c r="AK136" s="5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:46">
      <c r="A137" s="3" t="s">
        <v>6</v>
      </c>
      <c r="B137" s="29" t="s">
        <v>102</v>
      </c>
      <c r="C137" s="3" t="s">
        <v>696</v>
      </c>
      <c r="D137" s="26">
        <v>76</v>
      </c>
      <c r="E137" s="36">
        <v>160</v>
      </c>
      <c r="F137" s="37">
        <v>82.419499999999999</v>
      </c>
      <c r="G137" s="36">
        <f t="shared" si="7"/>
        <v>32.195117187499996</v>
      </c>
      <c r="H137" s="15">
        <v>10.65</v>
      </c>
      <c r="I137" s="15">
        <v>5.95</v>
      </c>
      <c r="J137" s="23">
        <v>30</v>
      </c>
      <c r="K137" s="15">
        <v>1.31</v>
      </c>
      <c r="L137" s="40">
        <v>37</v>
      </c>
      <c r="M137" s="8">
        <v>1</v>
      </c>
      <c r="N137" s="8">
        <v>1</v>
      </c>
      <c r="O137" s="77">
        <v>25.5</v>
      </c>
      <c r="P137" s="15">
        <v>37.029058460152001</v>
      </c>
      <c r="Q137" s="15">
        <v>43.392908287553801</v>
      </c>
      <c r="R137" s="15">
        <v>5.2306025692644598</v>
      </c>
      <c r="S137" s="15">
        <v>21.821071231085501</v>
      </c>
      <c r="T137" s="15">
        <v>28.109655059972301</v>
      </c>
      <c r="U137" s="15">
        <v>2.3760975432264702</v>
      </c>
      <c r="V137" s="15">
        <v>26.387295850099498</v>
      </c>
      <c r="W137" s="15">
        <v>27.5925095404248</v>
      </c>
      <c r="X137" s="15">
        <v>4.3195402785941299</v>
      </c>
      <c r="Y137" s="102">
        <v>51.25</v>
      </c>
      <c r="Z137" s="102"/>
      <c r="AA137" s="6">
        <v>494.4</v>
      </c>
      <c r="AB137" s="6">
        <v>45.3</v>
      </c>
      <c r="AC137" s="15">
        <v>8</v>
      </c>
      <c r="AD137" s="15">
        <v>17.8</v>
      </c>
      <c r="AE137" s="15">
        <f t="shared" si="6"/>
        <v>6.9531249999999991</v>
      </c>
      <c r="AF137" s="23">
        <v>240</v>
      </c>
      <c r="AG137" s="15">
        <v>0</v>
      </c>
      <c r="AH137" s="15">
        <v>85.714285714285708</v>
      </c>
      <c r="AI137" s="15">
        <v>0</v>
      </c>
      <c r="AJ137" s="15">
        <v>32.142857142857146</v>
      </c>
      <c r="AK137" s="72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>
      <c r="B138" s="45" t="s">
        <v>650</v>
      </c>
      <c r="C138" s="46" t="s">
        <v>696</v>
      </c>
      <c r="D138" s="26">
        <v>66</v>
      </c>
      <c r="E138" s="37" t="s">
        <v>678</v>
      </c>
      <c r="F138" s="37">
        <v>62</v>
      </c>
      <c r="G138" s="36" t="e">
        <f t="shared" si="7"/>
        <v>#VALUE!</v>
      </c>
      <c r="H138" s="15">
        <v>10.61</v>
      </c>
      <c r="I138" s="12">
        <v>7.71</v>
      </c>
      <c r="J138" s="23">
        <v>20</v>
      </c>
      <c r="K138" s="15">
        <v>0.96501809408926431</v>
      </c>
      <c r="L138" s="37">
        <v>35.5</v>
      </c>
      <c r="M138" s="17">
        <v>0</v>
      </c>
      <c r="N138" s="17">
        <v>0</v>
      </c>
      <c r="O138" s="77">
        <v>22.5</v>
      </c>
      <c r="P138" s="12">
        <v>30.279801207449001</v>
      </c>
      <c r="Q138" s="12">
        <v>52.419426979431897</v>
      </c>
      <c r="R138" s="12">
        <v>9.4382686339102708</v>
      </c>
      <c r="S138" s="12">
        <v>21.628032950786601</v>
      </c>
      <c r="T138" s="12">
        <v>22.211743178440901</v>
      </c>
      <c r="U138" s="12">
        <v>3.0298706772883</v>
      </c>
      <c r="V138" s="12">
        <v>25.070366132252701</v>
      </c>
      <c r="W138" s="12">
        <v>25.3831971688453</v>
      </c>
      <c r="X138" s="12">
        <v>5.7771044792126203</v>
      </c>
      <c r="Y138" s="2"/>
      <c r="Z138" s="2"/>
      <c r="AA138" s="34">
        <v>564.79999999999995</v>
      </c>
      <c r="AB138" s="34">
        <v>63.7</v>
      </c>
      <c r="AC138" s="35">
        <v>7.3</v>
      </c>
      <c r="AD138" s="35">
        <v>15.1</v>
      </c>
      <c r="AE138" s="15" t="e">
        <f t="shared" si="6"/>
        <v>#VALUE!</v>
      </c>
      <c r="AF138" s="23"/>
      <c r="AG138" s="15"/>
      <c r="AH138" s="15"/>
      <c r="AI138" s="15"/>
      <c r="AJ138" s="15"/>
      <c r="AK138" s="5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>
      <c r="B139" s="45" t="s">
        <v>651</v>
      </c>
      <c r="C139" s="46" t="s">
        <v>696</v>
      </c>
      <c r="D139" s="26">
        <v>66</v>
      </c>
      <c r="E139" s="37">
        <v>160</v>
      </c>
      <c r="F139" s="37">
        <v>70</v>
      </c>
      <c r="G139" s="36">
        <f t="shared" si="7"/>
        <v>27.343749999999996</v>
      </c>
      <c r="H139" s="15">
        <v>13.14</v>
      </c>
      <c r="I139" s="12">
        <v>5.9849999999999994</v>
      </c>
      <c r="J139" s="23">
        <v>28</v>
      </c>
      <c r="K139" s="15">
        <v>1.340033500837521</v>
      </c>
      <c r="L139" s="37">
        <v>38</v>
      </c>
      <c r="M139" s="17">
        <v>0</v>
      </c>
      <c r="N139" s="17">
        <v>0</v>
      </c>
      <c r="O139" s="77">
        <v>25.5</v>
      </c>
      <c r="P139" s="12">
        <v>27.231848767607701</v>
      </c>
      <c r="Q139" s="12">
        <v>59.924492131110803</v>
      </c>
      <c r="R139" s="12">
        <v>7.1891359724976498</v>
      </c>
      <c r="S139" s="12">
        <v>22.045887535197</v>
      </c>
      <c r="T139" s="12">
        <v>28.3456806546025</v>
      </c>
      <c r="U139" s="12">
        <v>6.7303601554621197</v>
      </c>
      <c r="V139" s="12">
        <v>24.475755439547001</v>
      </c>
      <c r="W139" s="12">
        <v>23.0527750794718</v>
      </c>
      <c r="X139" s="12">
        <v>4.4324963878247399</v>
      </c>
      <c r="Y139" s="2"/>
      <c r="Z139" s="2"/>
      <c r="AA139" s="34">
        <v>468.3</v>
      </c>
      <c r="AB139" s="34">
        <v>51.9</v>
      </c>
      <c r="AC139" s="35">
        <v>8.6999999999999993</v>
      </c>
      <c r="AD139" s="35">
        <v>18.399999999999999</v>
      </c>
      <c r="AE139" s="15">
        <f t="shared" si="6"/>
        <v>7.1874999999999982</v>
      </c>
      <c r="AF139" s="23"/>
      <c r="AG139" s="15"/>
      <c r="AH139" s="15"/>
      <c r="AI139" s="15"/>
      <c r="AJ139" s="15"/>
      <c r="AK139" s="5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>
      <c r="B140" s="45" t="s">
        <v>652</v>
      </c>
      <c r="C140" s="46" t="s">
        <v>696</v>
      </c>
      <c r="D140" s="26">
        <v>61</v>
      </c>
      <c r="E140" s="37" t="s">
        <v>676</v>
      </c>
      <c r="F140" s="37">
        <v>55</v>
      </c>
      <c r="G140" s="36" t="e">
        <f t="shared" si="7"/>
        <v>#VALUE!</v>
      </c>
      <c r="H140" s="15">
        <v>8.85</v>
      </c>
      <c r="I140" s="12">
        <v>4.93</v>
      </c>
      <c r="J140" s="23">
        <v>21</v>
      </c>
      <c r="K140" s="15">
        <v>1.21580547112462</v>
      </c>
      <c r="L140" s="37">
        <v>33</v>
      </c>
      <c r="M140" s="17">
        <v>11</v>
      </c>
      <c r="N140" s="17">
        <v>1</v>
      </c>
      <c r="O140" s="77">
        <v>26</v>
      </c>
      <c r="P140" s="12">
        <v>29.707457581254701</v>
      </c>
      <c r="Q140" s="12">
        <v>40.945628743691501</v>
      </c>
      <c r="R140" s="12">
        <v>11.191333051191901</v>
      </c>
      <c r="S140" s="12">
        <v>23.891197903301801</v>
      </c>
      <c r="T140" s="12">
        <v>33.132663766042597</v>
      </c>
      <c r="U140" s="12">
        <v>4.7168986291776296</v>
      </c>
      <c r="V140" s="12">
        <v>24.092912837078</v>
      </c>
      <c r="W140" s="12">
        <v>24.404735476708399</v>
      </c>
      <c r="X140" s="12">
        <v>5.7506613100812602</v>
      </c>
      <c r="Y140" s="2">
        <v>36.29</v>
      </c>
      <c r="Z140" s="2">
        <v>51.26</v>
      </c>
      <c r="AA140" s="34">
        <v>669.2</v>
      </c>
      <c r="AB140" s="34">
        <v>62.1</v>
      </c>
      <c r="AC140" s="35">
        <v>6.3</v>
      </c>
      <c r="AD140" s="35">
        <v>14.3</v>
      </c>
      <c r="AE140" s="15" t="e">
        <f t="shared" si="6"/>
        <v>#VALUE!</v>
      </c>
      <c r="AF140" s="23">
        <v>240</v>
      </c>
      <c r="AG140" s="15">
        <v>0</v>
      </c>
      <c r="AH140" s="15">
        <v>34.285714285714285</v>
      </c>
      <c r="AI140" s="15">
        <v>0</v>
      </c>
      <c r="AJ140" s="15">
        <v>102.85714285714286</v>
      </c>
      <c r="AK140" s="5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>
      <c r="B141" s="45" t="s">
        <v>653</v>
      </c>
      <c r="C141" s="46" t="s">
        <v>7</v>
      </c>
      <c r="D141" s="26">
        <v>67</v>
      </c>
      <c r="E141" s="37">
        <v>167</v>
      </c>
      <c r="F141" s="37">
        <v>55</v>
      </c>
      <c r="G141" s="36">
        <f t="shared" si="7"/>
        <v>19.721036967980208</v>
      </c>
      <c r="H141" s="15">
        <v>8.8000000000000007</v>
      </c>
      <c r="I141" s="12">
        <v>7.03</v>
      </c>
      <c r="J141" s="23">
        <v>28</v>
      </c>
      <c r="K141" s="15">
        <v>0.83769633507853392</v>
      </c>
      <c r="L141" s="37">
        <v>31</v>
      </c>
      <c r="M141" s="17">
        <v>10</v>
      </c>
      <c r="N141" s="17">
        <v>0</v>
      </c>
      <c r="O141" s="77">
        <v>20.5</v>
      </c>
      <c r="P141" s="12">
        <v>24.559218610568401</v>
      </c>
      <c r="Q141" s="12">
        <v>28.106553473379599</v>
      </c>
      <c r="R141" s="12">
        <v>7.3189124428781698</v>
      </c>
      <c r="S141" s="12">
        <v>26.1926306076173</v>
      </c>
      <c r="T141" s="12">
        <v>28.302090178072401</v>
      </c>
      <c r="U141" s="12">
        <v>2.6313969582910501</v>
      </c>
      <c r="V141" s="12">
        <v>25.157568734572301</v>
      </c>
      <c r="W141" s="12">
        <v>24.196004183691301</v>
      </c>
      <c r="X141" s="12">
        <v>8.8805589931343096</v>
      </c>
      <c r="Y141" s="2">
        <v>86.27</v>
      </c>
      <c r="Z141" s="2"/>
      <c r="AA141" s="34">
        <v>694.2</v>
      </c>
      <c r="AB141" s="34">
        <v>60.2</v>
      </c>
      <c r="AC141" s="35">
        <v>7.3</v>
      </c>
      <c r="AD141" s="35">
        <v>15.6</v>
      </c>
      <c r="AE141" s="15">
        <f t="shared" si="6"/>
        <v>5.5936032127362045</v>
      </c>
      <c r="AF141" s="23">
        <v>540</v>
      </c>
      <c r="AG141" s="15">
        <v>0</v>
      </c>
      <c r="AH141" s="15">
        <v>0</v>
      </c>
      <c r="AI141" s="15">
        <v>0</v>
      </c>
      <c r="AJ141" s="15">
        <v>6.4285714285714288</v>
      </c>
      <c r="AK141" s="5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>
      <c r="B142" s="45" t="s">
        <v>654</v>
      </c>
      <c r="C142" s="46" t="s">
        <v>696</v>
      </c>
      <c r="D142" s="26">
        <v>65</v>
      </c>
      <c r="E142" s="37" t="s">
        <v>677</v>
      </c>
      <c r="F142" s="37">
        <v>75</v>
      </c>
      <c r="G142" s="36" t="e">
        <f t="shared" si="7"/>
        <v>#VALUE!</v>
      </c>
      <c r="H142" s="15">
        <v>19.53</v>
      </c>
      <c r="I142" s="12">
        <v>8.0449999999999999</v>
      </c>
      <c r="J142" s="23">
        <v>18</v>
      </c>
      <c r="K142" s="15">
        <v>0.99875156054931336</v>
      </c>
      <c r="L142" s="37">
        <v>36</v>
      </c>
      <c r="M142" s="17">
        <v>9</v>
      </c>
      <c r="N142" s="17">
        <v>9</v>
      </c>
      <c r="O142" s="77">
        <v>22.5</v>
      </c>
      <c r="P142" s="12">
        <v>30.154442968657602</v>
      </c>
      <c r="Q142" s="12">
        <v>32.233895743665201</v>
      </c>
      <c r="R142" s="12">
        <v>6.3320432137804303</v>
      </c>
      <c r="S142" s="12">
        <v>25.5247771580887</v>
      </c>
      <c r="T142" s="12">
        <v>32.802922395845698</v>
      </c>
      <c r="U142" s="12">
        <v>3.0394187272483202</v>
      </c>
      <c r="V142" s="12">
        <v>24.275296216700202</v>
      </c>
      <c r="W142" s="12">
        <v>23.827352849256499</v>
      </c>
      <c r="X142" s="12">
        <v>5.3484136748316704</v>
      </c>
      <c r="Y142" s="2">
        <v>58.01</v>
      </c>
      <c r="Z142" s="2">
        <v>107.92</v>
      </c>
      <c r="AA142" s="34">
        <v>736.7</v>
      </c>
      <c r="AB142" s="34">
        <v>66.400000000000006</v>
      </c>
      <c r="AC142" s="35">
        <v>5.6</v>
      </c>
      <c r="AD142" s="35">
        <v>16.2</v>
      </c>
      <c r="AE142" s="15" t="e">
        <f t="shared" si="6"/>
        <v>#VALUE!</v>
      </c>
      <c r="AF142" s="23">
        <v>420</v>
      </c>
      <c r="AG142" s="15">
        <v>0</v>
      </c>
      <c r="AH142" s="15">
        <v>0</v>
      </c>
      <c r="AI142" s="15">
        <v>0</v>
      </c>
      <c r="AJ142" s="15">
        <v>12.857142857142858</v>
      </c>
      <c r="AK142" s="5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>
      <c r="B143" s="45" t="s">
        <v>655</v>
      </c>
      <c r="C143" s="46" t="s">
        <v>696</v>
      </c>
      <c r="D143" s="26">
        <v>65</v>
      </c>
      <c r="E143" s="37" t="s">
        <v>673</v>
      </c>
      <c r="F143" s="37">
        <v>78</v>
      </c>
      <c r="G143" s="36" t="e">
        <f t="shared" si="7"/>
        <v>#VALUE!</v>
      </c>
      <c r="H143" s="15">
        <v>10.09</v>
      </c>
      <c r="I143" s="12">
        <v>5.5600000000000005</v>
      </c>
      <c r="J143" s="23">
        <v>22</v>
      </c>
      <c r="K143" s="15">
        <v>0.98765432098765438</v>
      </c>
      <c r="L143" s="37">
        <v>38</v>
      </c>
      <c r="M143" s="17">
        <v>1</v>
      </c>
      <c r="N143" s="17">
        <v>1</v>
      </c>
      <c r="O143" s="77">
        <v>26.5</v>
      </c>
      <c r="P143" s="12">
        <v>34.5840074648818</v>
      </c>
      <c r="Q143" s="12">
        <v>36.536051579181503</v>
      </c>
      <c r="R143" s="12">
        <v>2.0823581087853702</v>
      </c>
      <c r="S143" s="12">
        <v>23.795794940378599</v>
      </c>
      <c r="T143" s="12">
        <v>25.960486484827399</v>
      </c>
      <c r="U143" s="12">
        <v>2.3023465192607602</v>
      </c>
      <c r="V143" s="12">
        <v>20.872428389219898</v>
      </c>
      <c r="W143" s="12">
        <v>21.9594653713492</v>
      </c>
      <c r="X143" s="12">
        <v>3.35678084725313</v>
      </c>
      <c r="Y143" s="2">
        <v>34.130000000000003</v>
      </c>
      <c r="Z143" s="2">
        <v>93.22</v>
      </c>
      <c r="AA143" s="34">
        <v>604.20000000000005</v>
      </c>
      <c r="AB143" s="34">
        <v>72.7</v>
      </c>
      <c r="AC143" s="35">
        <v>6.8</v>
      </c>
      <c r="AD143" s="35">
        <v>17.3</v>
      </c>
      <c r="AE143" s="15" t="e">
        <f t="shared" si="6"/>
        <v>#VALUE!</v>
      </c>
      <c r="AF143" s="23">
        <v>360</v>
      </c>
      <c r="AG143" s="15">
        <v>0</v>
      </c>
      <c r="AH143" s="15">
        <v>77.142857142857139</v>
      </c>
      <c r="AI143" s="15">
        <v>0</v>
      </c>
      <c r="AJ143" s="15">
        <v>4.2857142857142856</v>
      </c>
      <c r="AK143" s="5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>
      <c r="B144" s="45" t="s">
        <v>656</v>
      </c>
      <c r="C144" s="46" t="s">
        <v>7</v>
      </c>
      <c r="D144" s="26">
        <v>77</v>
      </c>
      <c r="E144" s="37">
        <v>161</v>
      </c>
      <c r="F144" s="37">
        <v>70</v>
      </c>
      <c r="G144" s="36">
        <f t="shared" si="7"/>
        <v>27.005130974885226</v>
      </c>
      <c r="H144" s="15">
        <v>11.47</v>
      </c>
      <c r="I144" s="12">
        <v>8.4349999999999987</v>
      </c>
      <c r="J144" s="23">
        <v>28</v>
      </c>
      <c r="K144" s="15">
        <v>0.89786756453423122</v>
      </c>
      <c r="L144" s="37">
        <v>38</v>
      </c>
      <c r="M144" s="17">
        <v>3</v>
      </c>
      <c r="N144" s="17">
        <v>3</v>
      </c>
      <c r="O144" s="77">
        <v>27</v>
      </c>
      <c r="P144" s="12">
        <v>22.533575415724201</v>
      </c>
      <c r="Q144" s="12">
        <v>20.8268876435605</v>
      </c>
      <c r="R144" s="12">
        <v>5.9383642245243999</v>
      </c>
      <c r="S144" s="12">
        <v>22.188615957225998</v>
      </c>
      <c r="T144" s="12">
        <v>23.425025443404099</v>
      </c>
      <c r="U144" s="12">
        <v>3.68453396417818</v>
      </c>
      <c r="V144" s="12">
        <v>22.3249866207865</v>
      </c>
      <c r="W144" s="12">
        <v>22.550877785965699</v>
      </c>
      <c r="X144" s="12">
        <v>7.7900017499117098</v>
      </c>
      <c r="Y144" s="2">
        <v>32.51</v>
      </c>
      <c r="Z144" s="2">
        <v>84.96</v>
      </c>
      <c r="AA144" s="34">
        <v>469.7</v>
      </c>
      <c r="AB144" s="34">
        <v>53.7</v>
      </c>
      <c r="AC144" s="35">
        <v>9.9</v>
      </c>
      <c r="AD144" s="35">
        <v>20</v>
      </c>
      <c r="AE144" s="15">
        <f t="shared" si="6"/>
        <v>7.7157517071100647</v>
      </c>
      <c r="AF144" s="23">
        <v>300</v>
      </c>
      <c r="AG144" s="15">
        <v>0</v>
      </c>
      <c r="AH144" s="15">
        <v>17.142857142857142</v>
      </c>
      <c r="AI144" s="15">
        <v>0</v>
      </c>
      <c r="AJ144" s="15">
        <v>38.571428571428569</v>
      </c>
      <c r="AK144" s="5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>
      <c r="B145" s="45" t="s">
        <v>657</v>
      </c>
      <c r="C145" s="46" t="s">
        <v>7</v>
      </c>
      <c r="D145" s="26">
        <v>70</v>
      </c>
      <c r="E145" s="37">
        <v>175</v>
      </c>
      <c r="F145" s="37">
        <v>82</v>
      </c>
      <c r="G145" s="36">
        <f t="shared" si="7"/>
        <v>26.775510204081634</v>
      </c>
      <c r="H145" s="15">
        <v>7.57</v>
      </c>
      <c r="I145" s="12">
        <v>4.9450000000000003</v>
      </c>
      <c r="J145" s="23">
        <v>41</v>
      </c>
      <c r="K145" s="15">
        <v>1.1527377521613833</v>
      </c>
      <c r="L145" s="37">
        <v>40.299999999999997</v>
      </c>
      <c r="M145" s="17">
        <v>0</v>
      </c>
      <c r="N145" s="17">
        <v>0</v>
      </c>
      <c r="O145" s="77">
        <v>25</v>
      </c>
      <c r="P145" s="12">
        <v>25.480632463748002</v>
      </c>
      <c r="Q145" s="12">
        <v>33.743126371787902</v>
      </c>
      <c r="R145" s="12">
        <v>6.8901541727276099</v>
      </c>
      <c r="S145" s="12">
        <v>22.639933769610501</v>
      </c>
      <c r="T145" s="12">
        <v>39.563274307564903</v>
      </c>
      <c r="U145" s="12">
        <v>2.8453762861173701</v>
      </c>
      <c r="V145" s="12">
        <v>27.004562936187199</v>
      </c>
      <c r="W145" s="12">
        <v>29.944159381739698</v>
      </c>
      <c r="X145" s="12">
        <v>6.5985143315616597</v>
      </c>
      <c r="Y145" s="2"/>
      <c r="Z145" s="2"/>
      <c r="AA145" s="34">
        <v>429.5</v>
      </c>
      <c r="AB145" s="34">
        <v>50.7</v>
      </c>
      <c r="AC145" s="35">
        <v>10.6</v>
      </c>
      <c r="AD145" s="35">
        <v>24.6</v>
      </c>
      <c r="AE145" s="15">
        <f t="shared" si="6"/>
        <v>8.0326530612244902</v>
      </c>
      <c r="AF145" s="23"/>
      <c r="AG145" s="15"/>
      <c r="AI145" s="15"/>
      <c r="AJ145" s="78"/>
      <c r="AK145" s="5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>
      <c r="B146" s="45" t="s">
        <v>658</v>
      </c>
      <c r="C146" s="46" t="s">
        <v>696</v>
      </c>
      <c r="D146" s="26">
        <v>71</v>
      </c>
      <c r="E146" s="37">
        <v>169</v>
      </c>
      <c r="F146" s="37">
        <v>67</v>
      </c>
      <c r="G146" s="36">
        <f t="shared" si="7"/>
        <v>23.458562375266975</v>
      </c>
      <c r="H146" s="15">
        <v>7.94</v>
      </c>
      <c r="I146" s="12">
        <v>4.95</v>
      </c>
      <c r="J146" s="23">
        <v>18</v>
      </c>
      <c r="K146" s="15">
        <v>1.5296367112810707</v>
      </c>
      <c r="L146" s="37">
        <v>37</v>
      </c>
      <c r="M146" s="17">
        <v>0</v>
      </c>
      <c r="N146" s="17">
        <v>0</v>
      </c>
      <c r="O146" s="77">
        <v>27.5</v>
      </c>
      <c r="P146" s="12">
        <v>27.696321996999099</v>
      </c>
      <c r="Q146" s="12">
        <v>41.797230561859102</v>
      </c>
      <c r="R146" s="12">
        <v>5.80813588749555</v>
      </c>
      <c r="S146" s="12">
        <v>25.005294682328401</v>
      </c>
      <c r="T146" s="12">
        <v>30.615829913699301</v>
      </c>
      <c r="U146" s="12">
        <v>2.8919945770070701</v>
      </c>
      <c r="V146" s="12">
        <v>23.2521641399237</v>
      </c>
      <c r="W146" s="12">
        <v>23.796324579970101</v>
      </c>
      <c r="X146" s="12">
        <v>5.1620564682990402</v>
      </c>
      <c r="Y146" s="2">
        <v>38.49</v>
      </c>
      <c r="Z146" s="2"/>
      <c r="AA146" s="34">
        <v>572.79999999999995</v>
      </c>
      <c r="AB146" s="34">
        <v>49.1</v>
      </c>
      <c r="AC146" s="35">
        <v>7</v>
      </c>
      <c r="AD146" s="35">
        <v>16.899999999999999</v>
      </c>
      <c r="AE146" s="15">
        <f t="shared" si="6"/>
        <v>5.9171597633136095</v>
      </c>
      <c r="AF146" s="23">
        <v>120</v>
      </c>
      <c r="AG146" s="15">
        <v>0</v>
      </c>
      <c r="AH146" s="15">
        <v>34.285714285714285</v>
      </c>
      <c r="AI146" s="15">
        <v>0</v>
      </c>
      <c r="AJ146" s="15">
        <v>34.285714285714285</v>
      </c>
      <c r="AK146" s="5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>
      <c r="A147" s="3" t="s">
        <v>6</v>
      </c>
      <c r="B147" s="29" t="s">
        <v>101</v>
      </c>
      <c r="C147" s="3" t="s">
        <v>7</v>
      </c>
      <c r="D147" s="26">
        <v>80</v>
      </c>
      <c r="E147" s="36">
        <v>176</v>
      </c>
      <c r="F147" s="37">
        <v>71.915500000000009</v>
      </c>
      <c r="G147" s="36">
        <f t="shared" si="7"/>
        <v>23.216522469008268</v>
      </c>
      <c r="H147" s="15">
        <v>11.97</v>
      </c>
      <c r="I147" s="15">
        <v>7.53</v>
      </c>
      <c r="J147" s="23">
        <v>38</v>
      </c>
      <c r="K147" s="15">
        <v>1.27</v>
      </c>
      <c r="L147" s="40">
        <v>33.700000000000003</v>
      </c>
      <c r="M147" s="8">
        <v>12</v>
      </c>
      <c r="N147" s="8">
        <v>2</v>
      </c>
      <c r="O147" s="77">
        <v>23.5</v>
      </c>
      <c r="P147" s="15">
        <v>28.801681075869851</v>
      </c>
      <c r="Q147" s="15">
        <v>35.609580503816645</v>
      </c>
      <c r="R147" s="15">
        <v>7.6604302746041544</v>
      </c>
      <c r="S147" s="15">
        <v>21.556334523432099</v>
      </c>
      <c r="T147" s="15">
        <v>21.7579637953943</v>
      </c>
      <c r="U147" s="15">
        <v>1.9313895923859199</v>
      </c>
      <c r="V147" s="11">
        <v>25.876097794406753</v>
      </c>
      <c r="W147" s="11">
        <v>37.077549056661454</v>
      </c>
      <c r="X147" s="11">
        <v>5.3802148318452048</v>
      </c>
      <c r="Y147" s="102">
        <v>51.97</v>
      </c>
      <c r="Z147" s="102"/>
      <c r="AA147" s="33">
        <v>544</v>
      </c>
      <c r="AB147" s="33">
        <v>48</v>
      </c>
      <c r="AC147" s="19">
        <v>8.4</v>
      </c>
      <c r="AD147" s="19">
        <v>19.7</v>
      </c>
      <c r="AE147" s="15">
        <f t="shared" si="6"/>
        <v>6.3597623966942152</v>
      </c>
      <c r="AF147" s="23">
        <v>360</v>
      </c>
      <c r="AG147" s="15">
        <v>0</v>
      </c>
      <c r="AH147" s="15">
        <v>17.142857142857142</v>
      </c>
      <c r="AI147" s="15">
        <v>0</v>
      </c>
      <c r="AJ147" s="15">
        <v>25.714285714285715</v>
      </c>
      <c r="AK147" s="72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>
      <c r="B148" s="45" t="s">
        <v>659</v>
      </c>
      <c r="C148" s="46" t="s">
        <v>7</v>
      </c>
      <c r="D148" s="26">
        <v>76</v>
      </c>
      <c r="E148" s="37">
        <v>174.4</v>
      </c>
      <c r="F148" s="37">
        <v>69</v>
      </c>
      <c r="G148" s="36">
        <f t="shared" si="7"/>
        <v>22.685906068512754</v>
      </c>
      <c r="H148" s="15">
        <v>10.56</v>
      </c>
      <c r="I148" s="12">
        <v>6.15</v>
      </c>
      <c r="J148" s="23">
        <v>35</v>
      </c>
      <c r="K148" s="15">
        <v>1.3029315960912051</v>
      </c>
      <c r="L148" s="37">
        <v>34</v>
      </c>
      <c r="M148" s="17">
        <v>1</v>
      </c>
      <c r="N148" s="17">
        <v>1</v>
      </c>
      <c r="O148" s="77">
        <v>28.5</v>
      </c>
      <c r="P148" s="12">
        <v>27.7381741160915</v>
      </c>
      <c r="Q148" s="12">
        <v>35.240532749823302</v>
      </c>
      <c r="R148" s="12">
        <v>7.29088011631121</v>
      </c>
      <c r="S148" s="12">
        <v>23.433397918567401</v>
      </c>
      <c r="T148" s="12">
        <v>28.571713269386098</v>
      </c>
      <c r="U148" s="12">
        <v>5.0525807558406601</v>
      </c>
      <c r="V148" s="12">
        <v>26.440669818630901</v>
      </c>
      <c r="W148" s="12">
        <v>31.130517256276899</v>
      </c>
      <c r="X148" s="12">
        <v>7.8076665601071698</v>
      </c>
      <c r="Y148" s="2">
        <v>76.31</v>
      </c>
      <c r="Z148" s="2">
        <v>145.36000000000001</v>
      </c>
      <c r="AA148" s="34">
        <v>537.9</v>
      </c>
      <c r="AB148" s="34">
        <v>56.7</v>
      </c>
      <c r="AC148" s="35">
        <v>8.6</v>
      </c>
      <c r="AD148" s="35">
        <v>20.399999999999999</v>
      </c>
      <c r="AE148" s="15">
        <f t="shared" si="6"/>
        <v>6.7071374463429008</v>
      </c>
      <c r="AF148" s="23">
        <v>420</v>
      </c>
      <c r="AG148" s="15">
        <v>0</v>
      </c>
      <c r="AH148" s="15">
        <v>77.142857142857139</v>
      </c>
      <c r="AI148" s="15">
        <v>0</v>
      </c>
      <c r="AJ148" s="15">
        <v>17.142857142857142</v>
      </c>
      <c r="AK148" s="5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>
      <c r="B149" s="45" t="s">
        <v>660</v>
      </c>
      <c r="C149" s="46" t="s">
        <v>696</v>
      </c>
      <c r="D149" s="26">
        <v>66</v>
      </c>
      <c r="E149" s="37">
        <v>166</v>
      </c>
      <c r="F149" s="37">
        <v>68</v>
      </c>
      <c r="G149" s="36">
        <f t="shared" si="7"/>
        <v>24.677021338365513</v>
      </c>
      <c r="H149" s="15">
        <v>12.36</v>
      </c>
      <c r="I149" s="12">
        <v>4.9499999999999993</v>
      </c>
      <c r="J149" s="23">
        <v>21</v>
      </c>
      <c r="K149" s="15">
        <v>0.98039215686274506</v>
      </c>
      <c r="L149" s="37">
        <v>36</v>
      </c>
      <c r="M149" s="17">
        <v>3</v>
      </c>
      <c r="N149" s="17">
        <v>3</v>
      </c>
      <c r="O149" s="77">
        <v>23</v>
      </c>
      <c r="P149" s="12">
        <v>32.915182787623202</v>
      </c>
      <c r="Q149" s="12">
        <v>43.690658229695998</v>
      </c>
      <c r="R149" s="12">
        <v>5.9364549754120297</v>
      </c>
      <c r="S149" s="12">
        <v>23.612591573725801</v>
      </c>
      <c r="T149" s="12">
        <v>30.351572348283799</v>
      </c>
      <c r="U149" s="12">
        <v>5.2388252647532401</v>
      </c>
      <c r="V149" s="12">
        <v>23.404577364876602</v>
      </c>
      <c r="W149" s="12">
        <v>22.017681707709201</v>
      </c>
      <c r="X149" s="12">
        <v>5.3770245596635204</v>
      </c>
      <c r="Y149" s="2">
        <v>24.78</v>
      </c>
      <c r="Z149" s="2">
        <v>94.22</v>
      </c>
      <c r="AA149" s="34">
        <v>583.1</v>
      </c>
      <c r="AB149" s="34">
        <v>54.8</v>
      </c>
      <c r="AC149" s="35">
        <v>7</v>
      </c>
      <c r="AD149" s="35">
        <v>16.7</v>
      </c>
      <c r="AE149" s="15">
        <f t="shared" si="6"/>
        <v>6.0603861228044709</v>
      </c>
      <c r="AF149" s="23">
        <v>420</v>
      </c>
      <c r="AG149" s="15">
        <v>0</v>
      </c>
      <c r="AH149" s="15">
        <v>77.142857142857139</v>
      </c>
      <c r="AI149" s="15">
        <v>0</v>
      </c>
      <c r="AJ149" s="15">
        <v>17.142857142857142</v>
      </c>
      <c r="AK149" s="5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>
      <c r="B150" s="45" t="s">
        <v>661</v>
      </c>
      <c r="C150" s="46" t="s">
        <v>696</v>
      </c>
      <c r="D150" s="26">
        <v>67</v>
      </c>
      <c r="E150" s="37">
        <v>154.5</v>
      </c>
      <c r="F150" s="37">
        <v>67</v>
      </c>
      <c r="G150" s="36">
        <f t="shared" si="7"/>
        <v>28.068411516427354</v>
      </c>
      <c r="H150" s="15">
        <v>8.8000000000000007</v>
      </c>
      <c r="I150" s="12">
        <v>4.7450000000000001</v>
      </c>
      <c r="J150" s="23">
        <v>25</v>
      </c>
      <c r="K150" s="15">
        <v>1.1594202898550725</v>
      </c>
      <c r="L150" s="37">
        <v>34</v>
      </c>
      <c r="M150" s="17">
        <v>1</v>
      </c>
      <c r="N150" s="17">
        <v>1</v>
      </c>
      <c r="O150" s="77">
        <v>30</v>
      </c>
      <c r="P150" s="12">
        <v>28.600657758386198</v>
      </c>
      <c r="Q150" s="12">
        <v>45.440120253884203</v>
      </c>
      <c r="R150" s="12">
        <v>6.3622031026818702</v>
      </c>
      <c r="S150" s="12">
        <v>23.376606914047599</v>
      </c>
      <c r="T150" s="12">
        <v>28.148395898703502</v>
      </c>
      <c r="U150" s="12">
        <v>4.3091217868343197</v>
      </c>
      <c r="V150" s="12">
        <v>23.1515098531682</v>
      </c>
      <c r="W150" s="12">
        <v>23.109711890101099</v>
      </c>
      <c r="X150" s="12">
        <v>7.0963383951717898</v>
      </c>
      <c r="Y150" s="2">
        <v>33.15</v>
      </c>
      <c r="Z150" s="2"/>
      <c r="AA150" s="34">
        <v>543.6</v>
      </c>
      <c r="AB150" s="34">
        <v>59.7</v>
      </c>
      <c r="AC150" s="35">
        <v>7.5</v>
      </c>
      <c r="AD150" s="35">
        <v>16.2</v>
      </c>
      <c r="AE150" s="15">
        <f t="shared" si="6"/>
        <v>6.7866905457630313</v>
      </c>
      <c r="AF150" s="23">
        <v>180</v>
      </c>
      <c r="AG150" s="15">
        <v>0</v>
      </c>
      <c r="AH150" s="15">
        <v>205.71428571428572</v>
      </c>
      <c r="AI150" s="15">
        <v>0</v>
      </c>
      <c r="AJ150" s="15">
        <v>17.142857142857142</v>
      </c>
      <c r="AK150" s="5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>
      <c r="B151" s="45" t="s">
        <v>662</v>
      </c>
      <c r="C151" s="46" t="s">
        <v>7</v>
      </c>
      <c r="D151" s="26">
        <v>74</v>
      </c>
      <c r="E151" s="37">
        <v>179</v>
      </c>
      <c r="F151" s="37">
        <v>68</v>
      </c>
      <c r="G151" s="36">
        <f t="shared" si="7"/>
        <v>21.222808276895229</v>
      </c>
      <c r="H151" s="15">
        <v>13.39</v>
      </c>
      <c r="I151" s="12">
        <v>6.41</v>
      </c>
      <c r="J151" s="23">
        <v>35</v>
      </c>
      <c r="K151" s="15">
        <v>1.3157894736842106</v>
      </c>
      <c r="L151" s="37">
        <v>34</v>
      </c>
      <c r="M151" s="17">
        <v>10</v>
      </c>
      <c r="N151" s="17">
        <v>0</v>
      </c>
      <c r="O151" s="77">
        <v>24.5</v>
      </c>
      <c r="P151" s="12">
        <v>26.036251807811201</v>
      </c>
      <c r="Q151" s="12">
        <v>36.883382846630298</v>
      </c>
      <c r="R151" s="12">
        <v>9.4627504202053601</v>
      </c>
      <c r="S151" s="12">
        <v>21.2409538805694</v>
      </c>
      <c r="T151" s="12">
        <v>21.400056353144102</v>
      </c>
      <c r="U151" s="12">
        <v>3.1022918406800999</v>
      </c>
      <c r="V151" s="12">
        <v>23.896366149822001</v>
      </c>
      <c r="W151" s="12">
        <v>22.647593458261799</v>
      </c>
      <c r="X151" s="12">
        <v>9.4002107431435995</v>
      </c>
      <c r="Y151" s="2">
        <v>43.21</v>
      </c>
      <c r="Z151" s="2">
        <v>75.58</v>
      </c>
      <c r="AA151" s="34">
        <v>515.79999999999995</v>
      </c>
      <c r="AB151" s="34">
        <v>64.400000000000006</v>
      </c>
      <c r="AC151" s="35">
        <v>8.9</v>
      </c>
      <c r="AD151" s="35">
        <v>22.1</v>
      </c>
      <c r="AE151" s="15">
        <f t="shared" si="6"/>
        <v>6.8974126899909498</v>
      </c>
      <c r="AF151" s="23">
        <v>240</v>
      </c>
      <c r="AG151" s="15">
        <v>0</v>
      </c>
      <c r="AH151" s="15">
        <v>34.285714285714285</v>
      </c>
      <c r="AI151" s="15">
        <v>0</v>
      </c>
      <c r="AJ151" s="15">
        <v>28.571428571428573</v>
      </c>
      <c r="AK151" s="5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>
      <c r="B152" s="45" t="s">
        <v>663</v>
      </c>
      <c r="C152" s="46" t="s">
        <v>696</v>
      </c>
      <c r="D152" s="26">
        <v>75</v>
      </c>
      <c r="E152" s="37">
        <v>163.5</v>
      </c>
      <c r="F152" s="37">
        <v>76</v>
      </c>
      <c r="G152" s="36">
        <f t="shared" si="7"/>
        <v>28.430079772559363</v>
      </c>
      <c r="H152" s="15">
        <v>20.57</v>
      </c>
      <c r="I152" s="12">
        <v>9.4149999999999991</v>
      </c>
      <c r="J152" s="23">
        <v>22</v>
      </c>
      <c r="K152" s="15">
        <v>0.83682008368200833</v>
      </c>
      <c r="L152" s="37">
        <v>37</v>
      </c>
      <c r="M152" s="17">
        <v>4</v>
      </c>
      <c r="N152" s="17">
        <v>4</v>
      </c>
      <c r="O152" s="77">
        <v>25.5</v>
      </c>
      <c r="P152" s="12">
        <v>27.012202428941698</v>
      </c>
      <c r="Q152" s="12">
        <v>33.607660046279598</v>
      </c>
      <c r="R152" s="12">
        <v>2.9452797507641502</v>
      </c>
      <c r="S152" s="12">
        <v>20.691990508990401</v>
      </c>
      <c r="T152" s="12">
        <v>24.223214121451399</v>
      </c>
      <c r="U152" s="12">
        <v>1.9619078854863401</v>
      </c>
      <c r="V152" s="12">
        <v>23.573038595170999</v>
      </c>
      <c r="W152" s="12">
        <v>21.171438756875901</v>
      </c>
      <c r="X152" s="12">
        <v>3.23855715746032</v>
      </c>
      <c r="Y152" s="2">
        <v>45.3</v>
      </c>
      <c r="Z152" s="2">
        <v>124.99</v>
      </c>
      <c r="AA152" s="34">
        <v>353</v>
      </c>
      <c r="AB152" s="34">
        <v>42.6</v>
      </c>
      <c r="AC152" s="35">
        <v>11.3</v>
      </c>
      <c r="AD152" s="35">
        <v>23.2</v>
      </c>
      <c r="AE152" s="15">
        <f t="shared" si="6"/>
        <v>8.678655930570752</v>
      </c>
      <c r="AF152" s="23">
        <v>240</v>
      </c>
      <c r="AG152" s="15">
        <v>0</v>
      </c>
      <c r="AH152" s="15">
        <v>4.2857142857142856</v>
      </c>
      <c r="AI152" s="15">
        <v>0</v>
      </c>
      <c r="AJ152" s="15">
        <v>8.5714285714285712</v>
      </c>
      <c r="AK152" s="5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>
      <c r="B153" s="45" t="s">
        <v>664</v>
      </c>
      <c r="C153" s="46" t="s">
        <v>7</v>
      </c>
      <c r="D153" s="26">
        <v>65</v>
      </c>
      <c r="E153" s="37">
        <v>174.5</v>
      </c>
      <c r="F153" s="37">
        <v>84</v>
      </c>
      <c r="G153" s="36">
        <f t="shared" si="7"/>
        <v>27.585980410669862</v>
      </c>
      <c r="H153" s="15"/>
      <c r="I153" s="12">
        <v>13.395</v>
      </c>
      <c r="J153" s="23">
        <v>31</v>
      </c>
      <c r="K153" s="15">
        <v>0.53872053872053871</v>
      </c>
      <c r="L153" s="37">
        <v>40</v>
      </c>
      <c r="M153" s="17">
        <v>3</v>
      </c>
      <c r="N153" s="17">
        <v>3</v>
      </c>
      <c r="O153" s="77">
        <v>26.5</v>
      </c>
      <c r="P153" s="12">
        <v>25.503342805240599</v>
      </c>
      <c r="Q153" s="12">
        <v>35.970134696056803</v>
      </c>
      <c r="R153" s="12">
        <v>4.9765660588143596</v>
      </c>
      <c r="S153" s="12">
        <v>22.305251341663599</v>
      </c>
      <c r="T153" s="12">
        <v>28.9447841009519</v>
      </c>
      <c r="U153" s="12">
        <v>4.6532582916510101</v>
      </c>
      <c r="V153" s="12">
        <v>21.145738889618901</v>
      </c>
      <c r="W153" s="12">
        <v>25.660529125979899</v>
      </c>
      <c r="X153" s="12">
        <v>4.6654905689724204</v>
      </c>
      <c r="Y153" s="2">
        <v>49.54</v>
      </c>
      <c r="Z153" s="2">
        <v>83.81</v>
      </c>
      <c r="AA153" s="34">
        <v>642.1</v>
      </c>
      <c r="AB153" s="34">
        <v>54.7</v>
      </c>
      <c r="AC153" s="35">
        <v>7.7</v>
      </c>
      <c r="AD153" s="35">
        <v>19.7</v>
      </c>
      <c r="AE153" s="15">
        <f t="shared" si="6"/>
        <v>6.4695692153594786</v>
      </c>
      <c r="AF153" s="23">
        <v>480</v>
      </c>
      <c r="AG153" s="15">
        <v>0</v>
      </c>
      <c r="AH153" s="15">
        <v>0</v>
      </c>
      <c r="AI153" s="15">
        <v>0</v>
      </c>
      <c r="AJ153" s="15">
        <v>12.857142857142858</v>
      </c>
      <c r="AK153" s="5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>
      <c r="B154" s="45" t="s">
        <v>665</v>
      </c>
      <c r="C154" s="46" t="s">
        <v>696</v>
      </c>
      <c r="D154" s="26">
        <v>68</v>
      </c>
      <c r="E154" s="37">
        <v>168</v>
      </c>
      <c r="F154" s="37">
        <v>82</v>
      </c>
      <c r="G154" s="36">
        <f t="shared" si="7"/>
        <v>29.053287981859416</v>
      </c>
      <c r="H154" s="15">
        <v>9.2100000000000009</v>
      </c>
      <c r="I154" s="12">
        <v>5.6050000000000004</v>
      </c>
      <c r="J154" s="23">
        <v>30</v>
      </c>
      <c r="K154" s="15">
        <v>1.1816838995568686</v>
      </c>
      <c r="L154" s="37">
        <v>42</v>
      </c>
      <c r="M154" s="17">
        <v>3</v>
      </c>
      <c r="N154" s="17">
        <v>3</v>
      </c>
      <c r="O154" s="77">
        <v>27.5</v>
      </c>
      <c r="P154" s="12">
        <v>29.0250597501134</v>
      </c>
      <c r="Q154" s="12">
        <v>41.950447683077201</v>
      </c>
      <c r="R154" s="12">
        <v>3.7708806620602902</v>
      </c>
      <c r="S154" s="12">
        <v>23.502303319822701</v>
      </c>
      <c r="T154" s="12">
        <v>33.850418814316697</v>
      </c>
      <c r="U154" s="12">
        <v>4.0572975666052704</v>
      </c>
      <c r="V154" s="12">
        <v>25.308883713120899</v>
      </c>
      <c r="W154" s="12">
        <v>26.4781614920233</v>
      </c>
      <c r="X154" s="12">
        <v>4.8229549194204901</v>
      </c>
      <c r="Y154" s="2">
        <v>21.83</v>
      </c>
      <c r="Z154" s="2">
        <v>99.16</v>
      </c>
      <c r="AA154" s="34">
        <v>494.3</v>
      </c>
      <c r="AB154" s="34">
        <v>37.200000000000003</v>
      </c>
      <c r="AC154" s="35">
        <v>8.1999999999999993</v>
      </c>
      <c r="AD154" s="35">
        <v>19.2</v>
      </c>
      <c r="AE154" s="15">
        <f t="shared" si="6"/>
        <v>6.8027210884353746</v>
      </c>
      <c r="AF154" s="23">
        <v>360</v>
      </c>
      <c r="AG154" s="15">
        <v>0</v>
      </c>
      <c r="AH154" s="15">
        <v>34.285714285714285</v>
      </c>
      <c r="AI154" s="15">
        <v>0</v>
      </c>
      <c r="AJ154" s="15">
        <v>14.285714285714286</v>
      </c>
      <c r="AK154" s="5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>
      <c r="B155" s="45" t="s">
        <v>666</v>
      </c>
      <c r="C155" s="46" t="s">
        <v>696</v>
      </c>
      <c r="D155" s="26">
        <v>62</v>
      </c>
      <c r="E155" s="37">
        <v>158</v>
      </c>
      <c r="F155" s="37">
        <v>46</v>
      </c>
      <c r="G155" s="36">
        <f t="shared" si="7"/>
        <v>18.426534209261334</v>
      </c>
      <c r="H155" s="15">
        <v>6.32</v>
      </c>
      <c r="I155" s="12">
        <v>4.3699999999999992</v>
      </c>
      <c r="J155" s="23">
        <v>20</v>
      </c>
      <c r="K155" s="15">
        <v>1.2658227848101264</v>
      </c>
      <c r="L155" s="37">
        <v>29</v>
      </c>
      <c r="M155" s="17">
        <v>11</v>
      </c>
      <c r="N155" s="17">
        <v>1</v>
      </c>
      <c r="O155" s="77">
        <v>24.5</v>
      </c>
      <c r="P155" s="12">
        <v>24.314125530411999</v>
      </c>
      <c r="Q155" s="12">
        <v>33.197093235436803</v>
      </c>
      <c r="R155" s="12">
        <v>7.1296097624724997</v>
      </c>
      <c r="S155" s="12">
        <v>21.8860261722436</v>
      </c>
      <c r="T155" s="12">
        <v>27.963406413910398</v>
      </c>
      <c r="U155" s="12">
        <v>5.6528762492284796</v>
      </c>
      <c r="V155" s="12">
        <v>23.077383312292501</v>
      </c>
      <c r="W155" s="12">
        <v>22.186326381596199</v>
      </c>
      <c r="X155" s="12">
        <v>6.2448359384820504</v>
      </c>
      <c r="Y155" s="2">
        <v>40.6</v>
      </c>
      <c r="Z155" s="2">
        <v>90.35</v>
      </c>
      <c r="AA155" s="34">
        <v>647.70000000000005</v>
      </c>
      <c r="AB155" s="34">
        <v>54.3</v>
      </c>
      <c r="AC155" s="35">
        <v>6.5</v>
      </c>
      <c r="AD155" s="35">
        <v>12.6</v>
      </c>
      <c r="AE155" s="15">
        <f t="shared" si="6"/>
        <v>5.0472680660150608</v>
      </c>
      <c r="AF155" s="23">
        <v>120</v>
      </c>
      <c r="AG155" s="15">
        <v>0</v>
      </c>
      <c r="AH155" s="15">
        <v>128.57142857142858</v>
      </c>
      <c r="AI155" s="15">
        <v>0</v>
      </c>
      <c r="AJ155" s="15">
        <v>19.285714285714285</v>
      </c>
      <c r="AK155" s="5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>
      <c r="B156" s="45" t="s">
        <v>667</v>
      </c>
      <c r="C156" s="46" t="s">
        <v>696</v>
      </c>
      <c r="D156" s="26">
        <v>64</v>
      </c>
      <c r="E156" s="37">
        <v>160</v>
      </c>
      <c r="F156" s="37">
        <v>90</v>
      </c>
      <c r="G156" s="36">
        <f t="shared" si="7"/>
        <v>35.156249999999993</v>
      </c>
      <c r="H156" s="15">
        <v>7.52</v>
      </c>
      <c r="I156" s="12">
        <v>5.5649999999999995</v>
      </c>
      <c r="J156" s="23">
        <v>30</v>
      </c>
      <c r="K156" s="15">
        <v>1.3986013986013985</v>
      </c>
      <c r="L156" s="37">
        <v>42</v>
      </c>
      <c r="M156" s="17">
        <v>0</v>
      </c>
      <c r="N156" s="17">
        <v>0</v>
      </c>
      <c r="O156" s="77">
        <v>27.5</v>
      </c>
      <c r="P156" s="12">
        <v>29.216633478986498</v>
      </c>
      <c r="Q156" s="12">
        <v>57.015831808318197</v>
      </c>
      <c r="R156" s="12">
        <v>5.3433201785942304</v>
      </c>
      <c r="S156" s="12">
        <v>23.182025778114799</v>
      </c>
      <c r="T156" s="12">
        <v>45.807073144269502</v>
      </c>
      <c r="U156" s="12">
        <v>3.7792986088474199</v>
      </c>
      <c r="V156" s="12">
        <v>35.463978863129299</v>
      </c>
      <c r="W156" s="12">
        <v>28.3287848354394</v>
      </c>
      <c r="X156" s="12">
        <v>2.67924200241062</v>
      </c>
      <c r="Y156" s="2"/>
      <c r="Z156" s="2"/>
      <c r="AA156" s="34">
        <v>500.1</v>
      </c>
      <c r="AB156" s="34">
        <v>46.9</v>
      </c>
      <c r="AC156" s="35">
        <v>8.1999999999999993</v>
      </c>
      <c r="AD156" s="35">
        <v>19.2</v>
      </c>
      <c r="AE156" s="15">
        <f t="shared" si="6"/>
        <v>7.4999999999999982</v>
      </c>
      <c r="AF156" s="23"/>
      <c r="AG156" s="15"/>
      <c r="AH156" s="78"/>
      <c r="AI156" s="15"/>
      <c r="AJ156" s="15"/>
      <c r="AK156" s="5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>
      <c r="A157" s="3" t="s">
        <v>6</v>
      </c>
      <c r="B157" s="29" t="s">
        <v>100</v>
      </c>
      <c r="C157" s="3" t="s">
        <v>7</v>
      </c>
      <c r="D157" s="26">
        <v>75</v>
      </c>
      <c r="E157" s="36">
        <v>178</v>
      </c>
      <c r="F157" s="37">
        <v>97.125100000000003</v>
      </c>
      <c r="G157" s="36">
        <f t="shared" si="7"/>
        <v>30.654305011993436</v>
      </c>
      <c r="H157" s="15">
        <v>10.9</v>
      </c>
      <c r="I157" s="15">
        <v>6.75</v>
      </c>
      <c r="J157" s="23">
        <v>50</v>
      </c>
      <c r="K157" s="15">
        <v>0.99</v>
      </c>
      <c r="L157" s="40">
        <v>41</v>
      </c>
      <c r="M157" s="8">
        <v>0</v>
      </c>
      <c r="N157" s="8">
        <v>0</v>
      </c>
      <c r="O157" s="77">
        <v>26.5</v>
      </c>
      <c r="P157" s="15">
        <v>26.278521816327952</v>
      </c>
      <c r="Q157" s="15">
        <v>37.89852878825355</v>
      </c>
      <c r="R157" s="15">
        <v>6.399550809917085</v>
      </c>
      <c r="S157" s="15">
        <v>25.71919014432255</v>
      </c>
      <c r="T157" s="15">
        <v>59.593716956083853</v>
      </c>
      <c r="U157" s="15">
        <v>7.3176297026305752</v>
      </c>
      <c r="V157" s="15">
        <v>22.660115374450601</v>
      </c>
      <c r="W157" s="15">
        <v>22.136840460517298</v>
      </c>
      <c r="X157" s="15">
        <v>2.96094698784843</v>
      </c>
      <c r="Y157" s="102">
        <v>44.94</v>
      </c>
      <c r="Z157" s="102">
        <v>121.12</v>
      </c>
      <c r="AA157" s="6">
        <v>407.8</v>
      </c>
      <c r="AB157" s="6">
        <v>41.2</v>
      </c>
      <c r="AC157" s="15">
        <v>11</v>
      </c>
      <c r="AD157" s="15">
        <v>26.2</v>
      </c>
      <c r="AE157" s="15">
        <f t="shared" si="6"/>
        <v>8.2691579346042161</v>
      </c>
      <c r="AF157" s="23">
        <v>240</v>
      </c>
      <c r="AG157" s="15">
        <v>0</v>
      </c>
      <c r="AH157" s="15">
        <v>214.28571428571428</v>
      </c>
      <c r="AI157" s="15">
        <v>0</v>
      </c>
      <c r="AJ157" s="15">
        <v>20</v>
      </c>
      <c r="AK157" s="72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>
      <c r="B158" s="45" t="s">
        <v>668</v>
      </c>
      <c r="C158" s="46" t="s">
        <v>696</v>
      </c>
      <c r="D158" s="26">
        <v>66</v>
      </c>
      <c r="E158" s="37">
        <v>164.5</v>
      </c>
      <c r="F158" s="37">
        <v>70</v>
      </c>
      <c r="G158" s="36">
        <f t="shared" si="7"/>
        <v>25.86820151328979</v>
      </c>
      <c r="H158" s="15">
        <v>10.96</v>
      </c>
      <c r="I158" s="12">
        <v>5.5950000000000006</v>
      </c>
      <c r="J158" s="23">
        <v>22</v>
      </c>
      <c r="K158" s="15">
        <v>1.2658227848101264</v>
      </c>
      <c r="L158" s="37">
        <v>39</v>
      </c>
      <c r="M158" s="17">
        <v>0</v>
      </c>
      <c r="N158" s="17">
        <v>0</v>
      </c>
      <c r="O158" s="77">
        <v>25</v>
      </c>
      <c r="P158" s="12">
        <v>31.056066492215098</v>
      </c>
      <c r="Q158" s="12">
        <v>49.878810416073598</v>
      </c>
      <c r="R158" s="12">
        <v>8.6783399735880895</v>
      </c>
      <c r="S158" s="12">
        <v>19.4363260088824</v>
      </c>
      <c r="T158" s="12">
        <v>18.744952246802001</v>
      </c>
      <c r="U158" s="12">
        <v>2.5752100359712</v>
      </c>
      <c r="V158" s="12">
        <v>24.724356037013798</v>
      </c>
      <c r="W158" s="12">
        <v>25.942478904137101</v>
      </c>
      <c r="X158" s="12">
        <v>6.1393042769616599</v>
      </c>
      <c r="Y158" s="2"/>
      <c r="Z158" s="2"/>
      <c r="AA158" s="34">
        <v>563</v>
      </c>
      <c r="AB158" s="34">
        <v>55.6</v>
      </c>
      <c r="AC158" s="35">
        <v>7.3</v>
      </c>
      <c r="AD158" s="35">
        <v>17.2</v>
      </c>
      <c r="AE158" s="15">
        <f t="shared" si="6"/>
        <v>6.3561866575512047</v>
      </c>
      <c r="AF158" s="23"/>
      <c r="AG158" s="15"/>
      <c r="AH158" s="15"/>
      <c r="AI158" s="15"/>
      <c r="AJ158" s="15"/>
      <c r="AK158" s="5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>
      <c r="B159" s="45" t="s">
        <v>669</v>
      </c>
      <c r="C159" s="46" t="s">
        <v>696</v>
      </c>
      <c r="D159" s="26">
        <v>62</v>
      </c>
      <c r="E159" s="37">
        <v>159</v>
      </c>
      <c r="F159" s="37">
        <v>68</v>
      </c>
      <c r="G159" s="36">
        <f t="shared" si="7"/>
        <v>26.897670187097027</v>
      </c>
      <c r="H159" s="15">
        <v>8.94</v>
      </c>
      <c r="I159" s="12">
        <v>6.1950000000000003</v>
      </c>
      <c r="J159" s="23">
        <v>32</v>
      </c>
      <c r="K159" s="15">
        <v>1.1126564673157164</v>
      </c>
      <c r="L159" s="37">
        <v>37</v>
      </c>
      <c r="M159" s="17">
        <v>0</v>
      </c>
      <c r="N159" s="17">
        <v>0</v>
      </c>
      <c r="O159" s="77">
        <v>24</v>
      </c>
      <c r="P159" s="12">
        <v>31.747886462813302</v>
      </c>
      <c r="Q159" s="12">
        <v>51.649347377976902</v>
      </c>
      <c r="R159" s="12">
        <v>14.896901220383601</v>
      </c>
      <c r="S159" s="12">
        <v>22.438817048535402</v>
      </c>
      <c r="T159" s="12">
        <v>25.518146425832001</v>
      </c>
      <c r="U159" s="12">
        <v>5.47248295592874</v>
      </c>
      <c r="V159" s="12">
        <v>24.4741663178268</v>
      </c>
      <c r="W159" s="12">
        <v>23.033625596475801</v>
      </c>
      <c r="X159" s="12">
        <v>5.5773357739755403</v>
      </c>
      <c r="Y159" s="2"/>
      <c r="Z159" s="2"/>
      <c r="AA159" s="34">
        <v>513.4</v>
      </c>
      <c r="AB159" s="34">
        <v>57.6</v>
      </c>
      <c r="AC159" s="35">
        <v>8.1</v>
      </c>
      <c r="AD159" s="35">
        <v>16.8</v>
      </c>
      <c r="AE159" s="15">
        <f t="shared" si="6"/>
        <v>6.6453067521063245</v>
      </c>
      <c r="AF159" s="23"/>
      <c r="AG159" s="15"/>
      <c r="AH159" s="15"/>
      <c r="AI159" s="15"/>
      <c r="AJ159" s="15"/>
      <c r="AK159" s="5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>
      <c r="B160" s="45" t="s">
        <v>670</v>
      </c>
      <c r="C160" s="46" t="s">
        <v>696</v>
      </c>
      <c r="D160" s="26">
        <v>67</v>
      </c>
      <c r="E160" s="37">
        <v>161</v>
      </c>
      <c r="F160" s="37">
        <v>67</v>
      </c>
      <c r="G160" s="36">
        <f t="shared" si="7"/>
        <v>25.847768218818715</v>
      </c>
      <c r="H160" s="15">
        <v>9.6</v>
      </c>
      <c r="I160" s="12">
        <v>6.3449999999999998</v>
      </c>
      <c r="J160" s="23">
        <v>21</v>
      </c>
      <c r="K160" s="15">
        <v>1.3008130081300813</v>
      </c>
      <c r="L160" s="37">
        <v>37.299999999999997</v>
      </c>
      <c r="M160" s="17">
        <v>1</v>
      </c>
      <c r="N160" s="17">
        <v>1</v>
      </c>
      <c r="O160" s="77">
        <v>26.5</v>
      </c>
      <c r="P160" s="12">
        <v>31.179840614405901</v>
      </c>
      <c r="Q160" s="12">
        <v>37.204871574518897</v>
      </c>
      <c r="R160" s="12">
        <v>7.0926870204924004</v>
      </c>
      <c r="S160" s="12">
        <v>24.3128086126179</v>
      </c>
      <c r="T160" s="12">
        <v>32.230185712272998</v>
      </c>
      <c r="U160" s="12">
        <v>4.4546628401885204</v>
      </c>
      <c r="V160" s="12">
        <v>32.619994534991001</v>
      </c>
      <c r="W160" s="12">
        <v>27.0737722637143</v>
      </c>
      <c r="X160" s="12">
        <v>3.6257154250361601</v>
      </c>
      <c r="Y160" s="2"/>
      <c r="Z160" s="2"/>
      <c r="AA160" s="34">
        <v>570</v>
      </c>
      <c r="AB160" s="34">
        <v>58.4</v>
      </c>
      <c r="AC160" s="35">
        <v>7.2</v>
      </c>
      <c r="AD160" s="35">
        <v>16.5</v>
      </c>
      <c r="AE160" s="15">
        <f t="shared" si="6"/>
        <v>6.3654951583658033</v>
      </c>
      <c r="AF160" s="23"/>
      <c r="AG160" s="15"/>
      <c r="AH160" s="15"/>
      <c r="AI160" s="15"/>
      <c r="AJ160" s="15"/>
      <c r="AK160" s="5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>
      <c r="B161" s="45" t="s">
        <v>671</v>
      </c>
      <c r="C161" s="46" t="s">
        <v>696</v>
      </c>
      <c r="D161" s="26">
        <v>71</v>
      </c>
      <c r="E161" s="37">
        <v>166</v>
      </c>
      <c r="F161" s="37">
        <v>82</v>
      </c>
      <c r="G161" s="36">
        <f t="shared" si="7"/>
        <v>29.757584555087824</v>
      </c>
      <c r="H161" s="15">
        <v>12.4</v>
      </c>
      <c r="I161" s="12">
        <v>6.1449999999999996</v>
      </c>
      <c r="J161" s="23">
        <v>20</v>
      </c>
      <c r="K161" s="15">
        <v>1.2678288431061808</v>
      </c>
      <c r="L161" s="37">
        <v>37.6</v>
      </c>
      <c r="M161" s="17">
        <v>0</v>
      </c>
      <c r="N161" s="17">
        <v>0</v>
      </c>
      <c r="O161" s="77">
        <v>28</v>
      </c>
      <c r="P161" s="12">
        <v>32.436206976668103</v>
      </c>
      <c r="Q161" s="12">
        <v>50.587854103784998</v>
      </c>
      <c r="R161" s="12">
        <v>7.5648408258109798</v>
      </c>
      <c r="S161" s="12">
        <v>20.377257392200399</v>
      </c>
      <c r="T161" s="12">
        <v>25.291279945958198</v>
      </c>
      <c r="U161" s="12">
        <v>0.98476600932465597</v>
      </c>
      <c r="V161" s="12">
        <v>28.289831939301699</v>
      </c>
      <c r="W161" s="12">
        <v>30.581804539542201</v>
      </c>
      <c r="X161" s="12">
        <v>4.0132964958236599</v>
      </c>
      <c r="Y161" s="2"/>
      <c r="Z161" s="2"/>
      <c r="AA161" s="34">
        <v>579</v>
      </c>
      <c r="AB161" s="34">
        <v>51.8</v>
      </c>
      <c r="AC161" s="35">
        <v>6.9</v>
      </c>
      <c r="AD161" s="35">
        <v>17.899999999999999</v>
      </c>
      <c r="AE161" s="15">
        <f t="shared" si="6"/>
        <v>6.4958629699520971</v>
      </c>
      <c r="AF161" s="23"/>
      <c r="AG161" s="15"/>
      <c r="AH161" s="15"/>
      <c r="AI161" s="15"/>
      <c r="AJ161" s="15"/>
      <c r="AK161" s="5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>
      <c r="B162" s="45" t="s">
        <v>672</v>
      </c>
      <c r="C162" s="46" t="s">
        <v>7</v>
      </c>
      <c r="D162" s="26">
        <v>75</v>
      </c>
      <c r="E162" s="37">
        <v>179</v>
      </c>
      <c r="F162" s="37">
        <v>80</v>
      </c>
      <c r="G162" s="36">
        <f t="shared" si="7"/>
        <v>24.968009737523797</v>
      </c>
      <c r="H162" s="15">
        <v>11.61</v>
      </c>
      <c r="I162" s="12">
        <v>5.0950000000000006</v>
      </c>
      <c r="J162" s="23">
        <v>40</v>
      </c>
      <c r="K162" s="15">
        <v>1.2698412698412698</v>
      </c>
      <c r="L162" s="37">
        <v>36.4</v>
      </c>
      <c r="M162" s="17">
        <v>1</v>
      </c>
      <c r="N162" s="17">
        <v>1</v>
      </c>
      <c r="O162" s="77">
        <v>28</v>
      </c>
      <c r="P162" s="12">
        <v>28.063608902964901</v>
      </c>
      <c r="Q162" s="12">
        <v>55.896356418158703</v>
      </c>
      <c r="R162" s="12">
        <v>8.4914346328067705</v>
      </c>
      <c r="S162" s="12">
        <v>22.8066673840096</v>
      </c>
      <c r="T162" s="12">
        <v>31.760444834255502</v>
      </c>
      <c r="U162" s="12">
        <v>4.17304148789297</v>
      </c>
      <c r="V162" s="12">
        <v>25.070711293141699</v>
      </c>
      <c r="W162" s="12">
        <v>30.024989432786001</v>
      </c>
      <c r="X162" s="12">
        <v>4.6270839868874702</v>
      </c>
      <c r="Y162" s="2"/>
      <c r="Z162" s="2"/>
      <c r="AA162" s="34">
        <v>542.5</v>
      </c>
      <c r="AB162" s="34">
        <v>56</v>
      </c>
      <c r="AC162" s="35">
        <v>8.5</v>
      </c>
      <c r="AD162" s="35">
        <v>22</v>
      </c>
      <c r="AE162" s="15">
        <f t="shared" ref="AE162:AE193" si="8">AD162/((E162/100)^2)</f>
        <v>6.8662026778190448</v>
      </c>
      <c r="AF162" s="23"/>
      <c r="AG162" s="15"/>
      <c r="AH162" s="15"/>
      <c r="AI162" s="15"/>
      <c r="AJ162" s="15"/>
      <c r="AK162" s="5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>
      <c r="A163" s="3" t="s">
        <v>6</v>
      </c>
      <c r="B163" s="29" t="s">
        <v>99</v>
      </c>
      <c r="C163" s="3" t="s">
        <v>7</v>
      </c>
      <c r="D163" s="26">
        <v>64</v>
      </c>
      <c r="E163" s="36">
        <v>178</v>
      </c>
      <c r="F163" s="37">
        <v>82.419499999999999</v>
      </c>
      <c r="G163" s="36">
        <f t="shared" si="7"/>
        <v>26.012971846989014</v>
      </c>
      <c r="H163" s="15">
        <v>5.36</v>
      </c>
      <c r="I163" s="15">
        <v>4.84</v>
      </c>
      <c r="J163" s="23">
        <v>48</v>
      </c>
      <c r="K163" s="15">
        <v>1.62</v>
      </c>
      <c r="L163" s="40">
        <v>35</v>
      </c>
      <c r="M163" s="8">
        <v>0</v>
      </c>
      <c r="N163" s="8">
        <v>0</v>
      </c>
      <c r="O163" s="77">
        <v>29.5</v>
      </c>
      <c r="P163" s="15">
        <v>30.785768018886351</v>
      </c>
      <c r="Q163" s="15">
        <v>50.824309145182653</v>
      </c>
      <c r="R163" s="15">
        <v>8.9801366546781445</v>
      </c>
      <c r="S163" s="15">
        <v>24.864757727086651</v>
      </c>
      <c r="T163" s="15">
        <v>33.571168033935301</v>
      </c>
      <c r="U163" s="15">
        <v>6.5857714386122144</v>
      </c>
      <c r="V163" s="11">
        <v>24.283573695739648</v>
      </c>
      <c r="W163" s="11">
        <v>37.016789480853106</v>
      </c>
      <c r="X163" s="11">
        <v>5.7143640286416204</v>
      </c>
      <c r="Y163" s="102">
        <v>48.57</v>
      </c>
      <c r="Z163" s="102">
        <v>64.42</v>
      </c>
      <c r="AA163" s="6">
        <v>525.4</v>
      </c>
      <c r="AB163" s="6">
        <v>62.2</v>
      </c>
      <c r="AC163" s="15">
        <v>9</v>
      </c>
      <c r="AD163" s="15">
        <v>22.4</v>
      </c>
      <c r="AE163" s="15">
        <f t="shared" si="8"/>
        <v>7.0698144173715436</v>
      </c>
      <c r="AF163" s="23">
        <v>360</v>
      </c>
      <c r="AG163" s="15">
        <v>0</v>
      </c>
      <c r="AH163" s="15">
        <v>68.571428571428569</v>
      </c>
      <c r="AI163" s="15">
        <v>0</v>
      </c>
      <c r="AJ163" s="15">
        <v>12.857142857142858</v>
      </c>
      <c r="AK163" s="72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>
      <c r="A164" s="6"/>
      <c r="B164" s="30" t="s">
        <v>35</v>
      </c>
      <c r="C164" s="7" t="s">
        <v>696</v>
      </c>
      <c r="D164" s="26">
        <v>66</v>
      </c>
      <c r="E164" s="36">
        <v>158.80000000000001</v>
      </c>
      <c r="F164" s="37">
        <v>78.743099999999998</v>
      </c>
      <c r="G164" s="36">
        <f t="shared" si="7"/>
        <v>31.225651771155196</v>
      </c>
      <c r="H164" s="15">
        <v>6.48</v>
      </c>
      <c r="I164" s="15">
        <v>5.71</v>
      </c>
      <c r="J164" s="23">
        <v>26</v>
      </c>
      <c r="K164" s="15">
        <v>0.98</v>
      </c>
      <c r="L164" s="36">
        <v>38.6</v>
      </c>
      <c r="M164" s="23">
        <v>0</v>
      </c>
      <c r="N164" s="23">
        <v>0</v>
      </c>
      <c r="O164" s="77">
        <v>26</v>
      </c>
      <c r="P164" s="15">
        <v>31.3004911555939</v>
      </c>
      <c r="Q164" s="15">
        <v>40.625773135561701</v>
      </c>
      <c r="R164" s="15">
        <v>11.722566178682399</v>
      </c>
      <c r="S164" s="15">
        <v>18.176608755577099</v>
      </c>
      <c r="T164" s="15">
        <v>17.435601194600501</v>
      </c>
      <c r="U164" s="15">
        <v>1.36746086472163</v>
      </c>
      <c r="V164" s="15">
        <v>24.4247435899618</v>
      </c>
      <c r="W164" s="15">
        <v>24.8321445501924</v>
      </c>
      <c r="X164" s="15">
        <v>5.1100458874521903</v>
      </c>
      <c r="Y164" s="2">
        <v>54.69</v>
      </c>
      <c r="Z164" s="2">
        <v>78.58</v>
      </c>
      <c r="AA164" s="6">
        <v>598</v>
      </c>
      <c r="AB164" s="6">
        <v>57</v>
      </c>
      <c r="AC164" s="15">
        <v>6.9</v>
      </c>
      <c r="AD164" s="15">
        <v>16.100000000000001</v>
      </c>
      <c r="AE164" s="15">
        <f t="shared" si="8"/>
        <v>6.3844704299881343</v>
      </c>
      <c r="AF164" s="23">
        <v>120</v>
      </c>
      <c r="AG164" s="15">
        <v>0</v>
      </c>
      <c r="AH164" s="15">
        <v>214.28571428571428</v>
      </c>
      <c r="AI164" s="15">
        <v>0</v>
      </c>
      <c r="AJ164" s="15">
        <v>25.714285714285715</v>
      </c>
      <c r="AK164" s="72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>
      <c r="A165" s="14"/>
      <c r="B165" s="30" t="s">
        <v>225</v>
      </c>
      <c r="C165" s="7" t="s">
        <v>696</v>
      </c>
      <c r="D165" s="26">
        <v>69</v>
      </c>
      <c r="E165" s="6">
        <v>164</v>
      </c>
      <c r="F165" s="37">
        <v>57.209900000000005</v>
      </c>
      <c r="G165" s="36">
        <f t="shared" si="7"/>
        <v>21.27078375966687</v>
      </c>
      <c r="H165" s="15">
        <v>8.17</v>
      </c>
      <c r="I165" s="15">
        <v>7.67</v>
      </c>
      <c r="J165" s="23">
        <v>19</v>
      </c>
      <c r="K165" s="15">
        <v>0.79</v>
      </c>
      <c r="L165" s="6">
        <v>31.3</v>
      </c>
      <c r="M165" s="6">
        <v>10</v>
      </c>
      <c r="N165" s="6">
        <v>0</v>
      </c>
      <c r="O165" s="77">
        <v>22.5</v>
      </c>
      <c r="P165" s="12">
        <v>35.956457330185103</v>
      </c>
      <c r="Q165" s="12">
        <v>58.585795084972602</v>
      </c>
      <c r="R165" s="12">
        <v>9.7000887694975653</v>
      </c>
      <c r="S165" s="12">
        <v>27.660159093769501</v>
      </c>
      <c r="T165" s="12">
        <v>39.761578406618099</v>
      </c>
      <c r="U165" s="12">
        <v>7.8969509986292001</v>
      </c>
      <c r="V165" s="12">
        <v>24.6750924354155</v>
      </c>
      <c r="W165" s="12">
        <v>23.271262858436899</v>
      </c>
      <c r="X165" s="12">
        <v>4.6370084862570202</v>
      </c>
      <c r="Y165" s="2">
        <v>58.41</v>
      </c>
      <c r="Z165" s="2">
        <v>109.52</v>
      </c>
      <c r="AA165" s="6">
        <v>668</v>
      </c>
      <c r="AB165" s="6">
        <v>53.9</v>
      </c>
      <c r="AC165" s="15">
        <v>6.1</v>
      </c>
      <c r="AD165" s="15">
        <v>13.5</v>
      </c>
      <c r="AE165" s="15">
        <f t="shared" si="8"/>
        <v>5.0193337299226659</v>
      </c>
      <c r="AF165" s="23"/>
      <c r="AG165" s="15"/>
      <c r="AH165" s="15"/>
      <c r="AI165" s="15"/>
      <c r="AJ165" s="15"/>
      <c r="AK165" s="72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>
      <c r="A166" s="3" t="s">
        <v>6</v>
      </c>
      <c r="B166" s="29" t="s">
        <v>98</v>
      </c>
      <c r="C166" s="3" t="s">
        <v>696</v>
      </c>
      <c r="D166" s="26">
        <v>74</v>
      </c>
      <c r="E166" s="36">
        <v>168</v>
      </c>
      <c r="F166" s="37">
        <v>69.814700000000002</v>
      </c>
      <c r="G166" s="36">
        <f t="shared" si="7"/>
        <v>24.735933956916103</v>
      </c>
      <c r="H166" s="15">
        <v>10.02</v>
      </c>
      <c r="I166" s="15">
        <v>6.95</v>
      </c>
      <c r="J166" s="23">
        <v>24</v>
      </c>
      <c r="K166" s="15">
        <v>1.32</v>
      </c>
      <c r="L166" s="40">
        <v>34</v>
      </c>
      <c r="M166" s="8">
        <v>2</v>
      </c>
      <c r="N166" s="8">
        <v>2</v>
      </c>
      <c r="O166" s="77">
        <v>28</v>
      </c>
      <c r="P166" s="15">
        <v>32.237212820220201</v>
      </c>
      <c r="Q166" s="15">
        <v>50.577523234864302</v>
      </c>
      <c r="R166" s="15">
        <v>6.6705320084182302</v>
      </c>
      <c r="S166" s="15">
        <v>23.900470458107797</v>
      </c>
      <c r="T166" s="15">
        <v>30.356997174877151</v>
      </c>
      <c r="U166" s="15">
        <v>2.5237151916088552</v>
      </c>
      <c r="V166" s="15">
        <v>26.7814287787083</v>
      </c>
      <c r="W166" s="15">
        <v>31.473110268323801</v>
      </c>
      <c r="X166" s="15">
        <v>4.99061686484721</v>
      </c>
      <c r="Y166" s="102">
        <v>35.799999999999997</v>
      </c>
      <c r="Z166" s="102">
        <v>117.2</v>
      </c>
      <c r="AA166" s="6">
        <v>566.9</v>
      </c>
      <c r="AB166" s="6">
        <v>57.5</v>
      </c>
      <c r="AC166" s="15">
        <v>7</v>
      </c>
      <c r="AD166" s="15">
        <v>17.100000000000001</v>
      </c>
      <c r="AE166" s="15">
        <f t="shared" si="8"/>
        <v>6.0586734693877569</v>
      </c>
      <c r="AF166" s="23">
        <v>180</v>
      </c>
      <c r="AG166" s="15">
        <v>0</v>
      </c>
      <c r="AH166" s="15">
        <v>300</v>
      </c>
      <c r="AI166" s="15">
        <v>0</v>
      </c>
      <c r="AJ166" s="15">
        <v>51.428571428571431</v>
      </c>
      <c r="AK166" s="72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>
      <c r="A167" s="14"/>
      <c r="B167" s="30" t="s">
        <v>241</v>
      </c>
      <c r="C167" s="7" t="s">
        <v>696</v>
      </c>
      <c r="D167" s="26">
        <v>76</v>
      </c>
      <c r="E167" s="6">
        <v>158</v>
      </c>
      <c r="F167" s="37">
        <v>55.109100000000005</v>
      </c>
      <c r="G167" s="36">
        <f t="shared" si="7"/>
        <v>22.075428617208779</v>
      </c>
      <c r="H167" s="15">
        <v>13.03</v>
      </c>
      <c r="I167" s="15">
        <v>8.89</v>
      </c>
      <c r="J167" s="23">
        <v>28</v>
      </c>
      <c r="K167" s="15">
        <v>0.93</v>
      </c>
      <c r="L167" s="6">
        <v>29.5</v>
      </c>
      <c r="M167" s="6">
        <v>10</v>
      </c>
      <c r="N167" s="6">
        <v>0</v>
      </c>
      <c r="O167" s="77">
        <v>24</v>
      </c>
      <c r="P167" s="12">
        <v>35.256605566996598</v>
      </c>
      <c r="Q167" s="12">
        <v>51.783237425966199</v>
      </c>
      <c r="R167" s="12">
        <v>9.0486947673254097</v>
      </c>
      <c r="S167" s="12">
        <v>21.465974149461601</v>
      </c>
      <c r="T167" s="12">
        <v>29.923973152463802</v>
      </c>
      <c r="U167" s="12">
        <v>4.5838288890649102</v>
      </c>
      <c r="V167" s="12">
        <v>24.784351192940498</v>
      </c>
      <c r="W167" s="12">
        <v>34.047087909289097</v>
      </c>
      <c r="X167" s="12">
        <v>4.0182495916923502</v>
      </c>
      <c r="Y167" s="2">
        <v>36.74</v>
      </c>
      <c r="Z167" s="2">
        <v>79.13</v>
      </c>
      <c r="AA167" s="6">
        <v>631</v>
      </c>
      <c r="AB167" s="6">
        <v>59.3</v>
      </c>
      <c r="AC167" s="15">
        <v>6.2</v>
      </c>
      <c r="AD167" s="15">
        <v>13.6</v>
      </c>
      <c r="AE167" s="15">
        <f t="shared" si="8"/>
        <v>5.4478448966511763</v>
      </c>
      <c r="AF167" s="23"/>
      <c r="AG167" s="15"/>
      <c r="AH167" s="15"/>
      <c r="AI167" s="15"/>
      <c r="AJ167" s="15"/>
      <c r="AK167" s="72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>
      <c r="A168" s="14"/>
      <c r="B168" s="30" t="s">
        <v>240</v>
      </c>
      <c r="C168" s="7" t="s">
        <v>696</v>
      </c>
      <c r="D168" s="26">
        <v>64</v>
      </c>
      <c r="E168" s="6">
        <v>165</v>
      </c>
      <c r="F168" s="37">
        <v>78.2179</v>
      </c>
      <c r="G168" s="36">
        <f t="shared" si="7"/>
        <v>28.730174471992658</v>
      </c>
      <c r="H168" s="15">
        <v>7.9</v>
      </c>
      <c r="I168" s="15">
        <v>6.4</v>
      </c>
      <c r="J168" s="23">
        <v>36</v>
      </c>
      <c r="K168" s="15">
        <v>1.08</v>
      </c>
      <c r="L168" s="6">
        <v>34.5</v>
      </c>
      <c r="M168" s="6">
        <v>1</v>
      </c>
      <c r="N168" s="6">
        <v>1</v>
      </c>
      <c r="O168" s="77">
        <v>26.5</v>
      </c>
      <c r="P168" s="12">
        <v>30.491011790326599</v>
      </c>
      <c r="Q168" s="12">
        <v>34.307130446526998</v>
      </c>
      <c r="R168" s="12">
        <v>7.7307845850642396</v>
      </c>
      <c r="S168" s="12">
        <v>22.9596163350867</v>
      </c>
      <c r="T168" s="12">
        <v>27.2937543706899</v>
      </c>
      <c r="U168" s="12">
        <v>4.2991475999879398</v>
      </c>
      <c r="V168" s="12">
        <v>25.1440084143204</v>
      </c>
      <c r="W168" s="12">
        <v>25.6887868972149</v>
      </c>
      <c r="X168" s="12">
        <v>6.6395735970947101</v>
      </c>
      <c r="Y168" s="2">
        <v>27.13</v>
      </c>
      <c r="Z168" s="2">
        <v>51.63</v>
      </c>
      <c r="AA168" s="6">
        <v>542.1</v>
      </c>
      <c r="AB168" s="6">
        <v>57.9</v>
      </c>
      <c r="AC168" s="15">
        <v>7.6</v>
      </c>
      <c r="AD168" s="15">
        <v>18</v>
      </c>
      <c r="AE168" s="15">
        <f t="shared" si="8"/>
        <v>6.6115702479338854</v>
      </c>
      <c r="AF168" s="23"/>
      <c r="AG168" s="15"/>
      <c r="AH168" s="15"/>
      <c r="AI168" s="15"/>
      <c r="AJ168" s="15"/>
      <c r="AK168" s="72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>
      <c r="A169" s="14"/>
      <c r="B169" s="30" t="s">
        <v>239</v>
      </c>
      <c r="C169" s="7" t="s">
        <v>7</v>
      </c>
      <c r="D169" s="26">
        <v>67</v>
      </c>
      <c r="E169" s="6">
        <v>173</v>
      </c>
      <c r="F169" s="37">
        <v>83.469899999999996</v>
      </c>
      <c r="G169" s="36">
        <f t="shared" si="7"/>
        <v>27.889304687761033</v>
      </c>
      <c r="H169" s="15">
        <v>10.43</v>
      </c>
      <c r="I169" s="15">
        <v>6.7</v>
      </c>
      <c r="J169" s="23">
        <v>49</v>
      </c>
      <c r="K169" s="15">
        <v>0.96</v>
      </c>
      <c r="L169" s="6">
        <v>35.4</v>
      </c>
      <c r="M169" s="6">
        <v>0</v>
      </c>
      <c r="N169" s="6">
        <v>0</v>
      </c>
      <c r="O169" s="77">
        <v>29.5</v>
      </c>
      <c r="P169" s="12">
        <v>33.817590958912199</v>
      </c>
      <c r="Q169" s="12">
        <v>42.204444929549503</v>
      </c>
      <c r="R169" s="12">
        <v>10.305985799472699</v>
      </c>
      <c r="S169" s="12">
        <v>24.053233600495101</v>
      </c>
      <c r="T169" s="12">
        <v>29.990068236349799</v>
      </c>
      <c r="U169" s="12">
        <v>4.9959521669083999</v>
      </c>
      <c r="V169" s="12">
        <v>26.8489383273998</v>
      </c>
      <c r="W169" s="12">
        <v>30.440796660226201</v>
      </c>
      <c r="X169" s="12">
        <v>6.6266109668054902</v>
      </c>
      <c r="Y169" s="2">
        <v>21.32</v>
      </c>
      <c r="Z169" s="2">
        <v>72.31</v>
      </c>
      <c r="AA169" s="6">
        <v>469.5</v>
      </c>
      <c r="AB169" s="6">
        <v>54.3</v>
      </c>
      <c r="AC169" s="15">
        <v>9.9</v>
      </c>
      <c r="AD169" s="15">
        <v>22.7</v>
      </c>
      <c r="AE169" s="15">
        <f t="shared" si="8"/>
        <v>7.5846169267265857</v>
      </c>
      <c r="AF169" s="23"/>
      <c r="AG169" s="15"/>
      <c r="AH169" s="15"/>
      <c r="AI169" s="15"/>
      <c r="AJ169" s="15"/>
      <c r="AK169" s="72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>
      <c r="A170" s="3" t="s">
        <v>6</v>
      </c>
      <c r="B170" s="29" t="s">
        <v>97</v>
      </c>
      <c r="C170" s="3" t="s">
        <v>696</v>
      </c>
      <c r="D170" s="26">
        <v>68</v>
      </c>
      <c r="E170" s="36">
        <v>153</v>
      </c>
      <c r="F170" s="37">
        <v>57.209900000000005</v>
      </c>
      <c r="G170" s="36">
        <f t="shared" si="7"/>
        <v>24.439275492332012</v>
      </c>
      <c r="H170" s="15">
        <v>8.83</v>
      </c>
      <c r="I170" s="15">
        <v>5.91</v>
      </c>
      <c r="J170" s="23">
        <v>34</v>
      </c>
      <c r="K170" s="15">
        <v>1.43</v>
      </c>
      <c r="L170" s="40">
        <v>34</v>
      </c>
      <c r="M170" s="8">
        <v>0</v>
      </c>
      <c r="N170" s="8">
        <v>0</v>
      </c>
      <c r="O170" s="77">
        <v>26</v>
      </c>
      <c r="P170" s="15">
        <v>32.917073036853999</v>
      </c>
      <c r="Q170" s="15">
        <v>38.649398045769651</v>
      </c>
      <c r="R170" s="15">
        <v>5.1651703599086547</v>
      </c>
      <c r="S170" s="15">
        <v>24.963115059884153</v>
      </c>
      <c r="T170" s="15">
        <v>42.548257599218203</v>
      </c>
      <c r="U170" s="15">
        <v>5.7062548587144004</v>
      </c>
      <c r="V170" s="11">
        <v>24.8995508382095</v>
      </c>
      <c r="W170" s="11">
        <v>24.116100757649598</v>
      </c>
      <c r="X170" s="11">
        <v>6.6713633147377855</v>
      </c>
      <c r="Y170" s="102">
        <v>32.35</v>
      </c>
      <c r="Z170" s="102">
        <v>76.930000000000007</v>
      </c>
      <c r="AA170" s="6">
        <v>596.6</v>
      </c>
      <c r="AB170" s="6">
        <v>53.2</v>
      </c>
      <c r="AC170" s="15">
        <v>6.9</v>
      </c>
      <c r="AD170" s="15">
        <v>13.3</v>
      </c>
      <c r="AE170" s="15">
        <f t="shared" si="8"/>
        <v>5.6815754624289809</v>
      </c>
      <c r="AF170" s="23">
        <v>240</v>
      </c>
      <c r="AG170" s="15">
        <v>0</v>
      </c>
      <c r="AH170" s="15">
        <v>205.71428571428572</v>
      </c>
      <c r="AI170" s="15">
        <v>0</v>
      </c>
      <c r="AJ170" s="15">
        <v>12.857142857142858</v>
      </c>
      <c r="AK170" s="72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>
      <c r="A171" s="3" t="s">
        <v>6</v>
      </c>
      <c r="B171" s="29" t="s">
        <v>96</v>
      </c>
      <c r="C171" s="3" t="s">
        <v>696</v>
      </c>
      <c r="D171" s="26">
        <v>66</v>
      </c>
      <c r="E171" s="36">
        <v>171</v>
      </c>
      <c r="F171" s="37">
        <v>72.965900000000005</v>
      </c>
      <c r="G171" s="36">
        <f t="shared" si="7"/>
        <v>24.953284771382652</v>
      </c>
      <c r="H171" s="15">
        <v>10.44</v>
      </c>
      <c r="I171" s="15">
        <v>5.7</v>
      </c>
      <c r="J171" s="23">
        <v>28</v>
      </c>
      <c r="K171" s="15">
        <v>1.53</v>
      </c>
      <c r="L171" s="40">
        <v>34.5</v>
      </c>
      <c r="M171" s="8">
        <v>3</v>
      </c>
      <c r="N171" s="8">
        <v>3</v>
      </c>
      <c r="O171" s="77">
        <v>26.5</v>
      </c>
      <c r="P171" s="15">
        <v>26.718005829687399</v>
      </c>
      <c r="Q171" s="15">
        <v>36.7428655764772</v>
      </c>
      <c r="R171" s="15">
        <v>4.6724750083652298</v>
      </c>
      <c r="S171" s="15">
        <v>23.348525814340601</v>
      </c>
      <c r="T171" s="15">
        <v>29.422371068799698</v>
      </c>
      <c r="U171" s="15">
        <v>2.82751477551987</v>
      </c>
      <c r="V171" s="15">
        <v>25.909240318972099</v>
      </c>
      <c r="W171" s="15">
        <v>24.337637052426398</v>
      </c>
      <c r="X171" s="15">
        <v>5.1073704365057804</v>
      </c>
      <c r="Y171" s="102">
        <v>46.4</v>
      </c>
      <c r="Z171" s="102">
        <v>81.23</v>
      </c>
      <c r="AA171" s="33">
        <v>677</v>
      </c>
      <c r="AB171" s="33">
        <v>62</v>
      </c>
      <c r="AC171" s="19">
        <v>6.1</v>
      </c>
      <c r="AD171" s="19">
        <v>16.2</v>
      </c>
      <c r="AE171" s="15">
        <f t="shared" si="8"/>
        <v>5.54016620498615</v>
      </c>
      <c r="AF171" s="23">
        <v>240</v>
      </c>
      <c r="AG171" s="15">
        <v>8.5714285714285712</v>
      </c>
      <c r="AH171" s="15">
        <v>0</v>
      </c>
      <c r="AI171" s="15">
        <v>0</v>
      </c>
      <c r="AJ171" s="15">
        <v>21.428571428571427</v>
      </c>
      <c r="AK171" s="72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>
      <c r="A172" s="6"/>
      <c r="B172" s="30" t="s">
        <v>34</v>
      </c>
      <c r="C172" s="7" t="s">
        <v>696</v>
      </c>
      <c r="D172" s="26">
        <v>71</v>
      </c>
      <c r="E172" s="36">
        <v>166</v>
      </c>
      <c r="F172" s="37">
        <v>63.092140000000001</v>
      </c>
      <c r="G172" s="36">
        <f t="shared" si="7"/>
        <v>22.895971839163884</v>
      </c>
      <c r="H172" s="15">
        <v>8.67</v>
      </c>
      <c r="I172" s="15">
        <v>5.89</v>
      </c>
      <c r="J172" s="23">
        <v>28</v>
      </c>
      <c r="K172" s="15">
        <v>1.17</v>
      </c>
      <c r="L172" s="36">
        <v>34</v>
      </c>
      <c r="M172" s="23">
        <v>0</v>
      </c>
      <c r="N172" s="23">
        <v>0</v>
      </c>
      <c r="O172" s="77">
        <v>26</v>
      </c>
      <c r="P172" s="15">
        <v>34.060224411187903</v>
      </c>
      <c r="Q172" s="15">
        <v>47.860515348170203</v>
      </c>
      <c r="R172" s="15">
        <v>8.2177697817178696</v>
      </c>
      <c r="S172" s="15">
        <v>23.34</v>
      </c>
      <c r="T172" s="15">
        <v>28.88</v>
      </c>
      <c r="U172" s="15">
        <v>2.52</v>
      </c>
      <c r="V172" s="15">
        <v>24.019151167703701</v>
      </c>
      <c r="W172" s="15">
        <v>25.8708920800211</v>
      </c>
      <c r="X172" s="15">
        <v>3.8406484583279301</v>
      </c>
      <c r="Y172" s="2">
        <v>53.85</v>
      </c>
      <c r="Z172" s="2">
        <v>115.01</v>
      </c>
      <c r="AA172" s="6">
        <v>686.2</v>
      </c>
      <c r="AB172" s="6">
        <v>51.1</v>
      </c>
      <c r="AC172" s="15">
        <v>5.9</v>
      </c>
      <c r="AD172" s="15">
        <v>13.9</v>
      </c>
      <c r="AE172" s="15">
        <f t="shared" si="8"/>
        <v>5.044273479460009</v>
      </c>
      <c r="AF172" s="23">
        <v>300</v>
      </c>
      <c r="AG172" s="15">
        <v>0</v>
      </c>
      <c r="AH172" s="15">
        <v>0</v>
      </c>
      <c r="AI172" s="15">
        <v>0</v>
      </c>
      <c r="AJ172" s="15">
        <v>42.857142857142854</v>
      </c>
      <c r="AK172" s="72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>
      <c r="B173" s="30" t="s">
        <v>238</v>
      </c>
      <c r="C173" s="7" t="s">
        <v>7</v>
      </c>
      <c r="D173" s="26">
        <v>75</v>
      </c>
      <c r="E173" s="6">
        <v>182</v>
      </c>
      <c r="F173" s="37">
        <v>87.671500000000009</v>
      </c>
      <c r="G173" s="36">
        <f t="shared" si="7"/>
        <v>26.467666948436179</v>
      </c>
      <c r="H173" s="15">
        <v>10.5</v>
      </c>
      <c r="I173" s="15">
        <v>9.5</v>
      </c>
      <c r="J173" s="23">
        <v>36</v>
      </c>
      <c r="K173" s="15">
        <v>1.1000000000000001</v>
      </c>
      <c r="L173" s="6">
        <v>36.200000000000003</v>
      </c>
      <c r="M173" s="6">
        <v>0</v>
      </c>
      <c r="N173" s="6">
        <v>0</v>
      </c>
      <c r="O173" s="77">
        <v>23.5</v>
      </c>
      <c r="P173" s="12">
        <v>26.626331774011199</v>
      </c>
      <c r="Q173" s="12">
        <v>46.1210689904742</v>
      </c>
      <c r="R173" s="12">
        <v>11.1117539960584</v>
      </c>
      <c r="S173" s="12">
        <v>24.649153354109199</v>
      </c>
      <c r="T173" s="12">
        <v>24.783490948418901</v>
      </c>
      <c r="U173" s="12">
        <v>3.21691773606593</v>
      </c>
      <c r="V173" s="12">
        <v>22.569202956655801</v>
      </c>
      <c r="W173" s="12">
        <v>15.210415198842799</v>
      </c>
      <c r="X173" s="12">
        <v>2.6264414441403998</v>
      </c>
      <c r="Y173" s="2">
        <v>50.35</v>
      </c>
      <c r="Z173" s="2">
        <v>79.72</v>
      </c>
      <c r="AA173" s="6">
        <v>553.5</v>
      </c>
      <c r="AB173" s="6">
        <v>48.1</v>
      </c>
      <c r="AC173" s="15">
        <v>8.3000000000000007</v>
      </c>
      <c r="AD173" s="15">
        <v>21.9</v>
      </c>
      <c r="AE173" s="15">
        <f t="shared" si="8"/>
        <v>6.6115203477840829</v>
      </c>
      <c r="AF173" s="23"/>
      <c r="AG173" s="15"/>
      <c r="AH173" s="15"/>
      <c r="AI173" s="15"/>
      <c r="AJ173" s="15"/>
      <c r="AK173" s="72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>
      <c r="A174" s="3"/>
      <c r="B174" s="29" t="s">
        <v>114</v>
      </c>
      <c r="C174" s="3" t="s">
        <v>696</v>
      </c>
      <c r="D174" s="26">
        <v>80</v>
      </c>
      <c r="E174" s="36">
        <v>154</v>
      </c>
      <c r="F174" s="37">
        <v>57.209900000000005</v>
      </c>
      <c r="G174" s="36">
        <f t="shared" si="7"/>
        <v>24.122912801484233</v>
      </c>
      <c r="H174" s="15"/>
      <c r="I174" s="15"/>
      <c r="J174" s="23"/>
      <c r="K174" s="15"/>
      <c r="L174" s="36"/>
      <c r="M174" s="23"/>
      <c r="N174" s="23"/>
      <c r="O174" s="77">
        <v>27.5</v>
      </c>
      <c r="P174" s="15">
        <v>31.8341952809966</v>
      </c>
      <c r="Q174" s="15">
        <v>42.092471436531</v>
      </c>
      <c r="R174" s="15">
        <v>9.9436504380286994</v>
      </c>
      <c r="S174" s="15">
        <v>26.8096686438133</v>
      </c>
      <c r="T174" s="15">
        <v>30.523500636690802</v>
      </c>
      <c r="U174" s="15">
        <v>6.1120066673698297</v>
      </c>
      <c r="V174" s="15">
        <v>21.990957965641801</v>
      </c>
      <c r="W174" s="15">
        <v>21.523607617277399</v>
      </c>
      <c r="X174" s="15">
        <v>3.30992800649291</v>
      </c>
      <c r="Y174" s="102">
        <v>95.57</v>
      </c>
      <c r="Z174" s="102">
        <v>439.91</v>
      </c>
      <c r="AA174" s="32"/>
      <c r="AB174" s="32"/>
      <c r="AC174" s="11"/>
      <c r="AD174" s="11"/>
      <c r="AE174" s="15"/>
      <c r="AF174" s="23">
        <v>240</v>
      </c>
      <c r="AG174" s="15">
        <v>0</v>
      </c>
      <c r="AH174" s="15">
        <v>25.714285714285715</v>
      </c>
      <c r="AI174" s="15">
        <v>0</v>
      </c>
      <c r="AJ174" s="15">
        <v>34.285714285714285</v>
      </c>
      <c r="AK174" s="72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>
      <c r="A175" s="14"/>
      <c r="B175" s="30" t="s">
        <v>242</v>
      </c>
      <c r="C175" s="7" t="s">
        <v>7</v>
      </c>
      <c r="D175" s="26">
        <v>62</v>
      </c>
      <c r="E175" s="6">
        <v>186</v>
      </c>
      <c r="F175" s="37">
        <v>99.225899999999996</v>
      </c>
      <c r="G175" s="36">
        <f t="shared" si="7"/>
        <v>28.681321540062431</v>
      </c>
      <c r="H175" s="15">
        <v>6.84</v>
      </c>
      <c r="I175" s="64">
        <v>6.01</v>
      </c>
      <c r="J175" s="61">
        <v>68</v>
      </c>
      <c r="K175" s="64">
        <v>1.19</v>
      </c>
      <c r="L175" s="36">
        <v>39.200000000000003</v>
      </c>
      <c r="M175" s="23">
        <v>1</v>
      </c>
      <c r="N175" s="23">
        <v>1</v>
      </c>
      <c r="O175" s="77">
        <v>29.5</v>
      </c>
      <c r="P175" s="12">
        <v>26.965319270742398</v>
      </c>
      <c r="Q175" s="12">
        <v>44.892594200200598</v>
      </c>
      <c r="R175" s="12">
        <v>7.5943138959761098</v>
      </c>
      <c r="S175" s="12">
        <v>22.2304021701583</v>
      </c>
      <c r="T175" s="12">
        <v>21.454019172292298</v>
      </c>
      <c r="U175" s="12">
        <v>1.7169408670737401</v>
      </c>
      <c r="V175" s="12">
        <v>25.0988198777078</v>
      </c>
      <c r="W175" s="12">
        <v>24.8527366900204</v>
      </c>
      <c r="X175" s="12">
        <v>8.1111268443603102</v>
      </c>
      <c r="Y175" s="2">
        <v>19.59</v>
      </c>
      <c r="Z175" s="2">
        <v>70.72</v>
      </c>
      <c r="AA175" s="6">
        <v>423.9</v>
      </c>
      <c r="AB175" s="6">
        <v>48</v>
      </c>
      <c r="AC175" s="15">
        <v>10.8</v>
      </c>
      <c r="AD175" s="15">
        <v>27.9</v>
      </c>
      <c r="AE175" s="15">
        <f>AD175/((E175/100)^2)</f>
        <v>8.0645161290322562</v>
      </c>
      <c r="AF175" s="23"/>
      <c r="AG175" s="15"/>
      <c r="AH175" s="15"/>
      <c r="AI175" s="15"/>
      <c r="AJ175" s="15"/>
      <c r="AK175" s="72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>
      <c r="A176" s="14"/>
      <c r="B176" s="30" t="s">
        <v>237</v>
      </c>
      <c r="C176" s="7" t="s">
        <v>696</v>
      </c>
      <c r="D176" s="26">
        <v>61</v>
      </c>
      <c r="E176" s="6">
        <v>172</v>
      </c>
      <c r="F176" s="37">
        <v>61.411500000000004</v>
      </c>
      <c r="G176" s="36">
        <f t="shared" si="7"/>
        <v>20.758349107625747</v>
      </c>
      <c r="H176" s="15">
        <v>6.84</v>
      </c>
      <c r="I176" s="15">
        <v>5.49</v>
      </c>
      <c r="J176" s="23">
        <v>31</v>
      </c>
      <c r="K176" s="15">
        <v>1.55</v>
      </c>
      <c r="L176" s="6">
        <v>33</v>
      </c>
      <c r="M176" s="6">
        <v>10</v>
      </c>
      <c r="N176" s="6">
        <v>0</v>
      </c>
      <c r="O176" s="77">
        <v>26.5</v>
      </c>
      <c r="P176" s="12">
        <v>29.0390240666189</v>
      </c>
      <c r="Q176" s="12">
        <v>55.606165545717197</v>
      </c>
      <c r="R176" s="12">
        <v>12.0066058474473</v>
      </c>
      <c r="S176" s="12">
        <v>21.5492482127557</v>
      </c>
      <c r="T176" s="12">
        <v>27.761115278699101</v>
      </c>
      <c r="U176" s="12">
        <v>3.7478898385353099</v>
      </c>
      <c r="V176" s="12">
        <v>22.515699491500499</v>
      </c>
      <c r="W176" s="12">
        <v>20.486711447781001</v>
      </c>
      <c r="X176" s="12">
        <v>3.9734294631334199</v>
      </c>
      <c r="Y176" s="2">
        <v>23.33</v>
      </c>
      <c r="Z176" s="2">
        <v>49.86</v>
      </c>
      <c r="AA176" s="6">
        <v>645.5</v>
      </c>
      <c r="AB176" s="6">
        <v>63.9</v>
      </c>
      <c r="AC176" s="15">
        <v>6.5</v>
      </c>
      <c r="AD176" s="15">
        <v>15.8</v>
      </c>
      <c r="AE176" s="15">
        <f>AD176/((E176/100)^2)</f>
        <v>5.3407247160627378</v>
      </c>
      <c r="AF176" s="23"/>
      <c r="AG176" s="15"/>
      <c r="AH176" s="15"/>
      <c r="AI176" s="15"/>
      <c r="AJ176" s="15"/>
      <c r="AK176" s="72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>
      <c r="A177" s="3" t="s">
        <v>6</v>
      </c>
      <c r="B177" s="29" t="s">
        <v>95</v>
      </c>
      <c r="C177" s="3" t="s">
        <v>696</v>
      </c>
      <c r="D177" s="26">
        <v>64</v>
      </c>
      <c r="E177" s="37">
        <v>166</v>
      </c>
      <c r="F177" s="37">
        <v>90.822699999999998</v>
      </c>
      <c r="G177" s="36">
        <f t="shared" si="7"/>
        <v>32.95931920452896</v>
      </c>
      <c r="H177" s="15">
        <v>7.74</v>
      </c>
      <c r="I177" s="15">
        <v>5.89</v>
      </c>
      <c r="J177" s="23">
        <v>34</v>
      </c>
      <c r="K177" s="15">
        <v>1.35</v>
      </c>
      <c r="L177" s="40">
        <v>39.4</v>
      </c>
      <c r="M177" s="8">
        <v>2</v>
      </c>
      <c r="N177" s="8">
        <v>2</v>
      </c>
      <c r="O177" s="77">
        <v>28.5</v>
      </c>
      <c r="P177" s="15">
        <v>33.5736368172848</v>
      </c>
      <c r="Q177" s="15">
        <v>36.639624655254899</v>
      </c>
      <c r="R177" s="15">
        <v>4.3903935404768202</v>
      </c>
      <c r="S177" s="15">
        <v>27.066369411002555</v>
      </c>
      <c r="T177" s="15">
        <v>44.239907340506726</v>
      </c>
      <c r="U177" s="15">
        <v>3.645942840711299</v>
      </c>
      <c r="V177" s="11">
        <v>23.447326324343351</v>
      </c>
      <c r="W177" s="11">
        <v>22.639646277433648</v>
      </c>
      <c r="X177" s="11">
        <v>4.5612961155375249</v>
      </c>
      <c r="Y177" s="102">
        <v>26.09</v>
      </c>
      <c r="Z177" s="102">
        <v>111.13</v>
      </c>
      <c r="AA177" s="6">
        <v>558.5</v>
      </c>
      <c r="AB177" s="6">
        <v>59.2</v>
      </c>
      <c r="AC177" s="15">
        <v>7.4</v>
      </c>
      <c r="AD177" s="15">
        <v>19</v>
      </c>
      <c r="AE177" s="15">
        <f>AD177/((E177/100)^2)</f>
        <v>6.8950500798374224</v>
      </c>
      <c r="AF177" s="23">
        <v>180</v>
      </c>
      <c r="AG177" s="15">
        <v>0</v>
      </c>
      <c r="AH177" s="15">
        <v>205.71428571428572</v>
      </c>
      <c r="AI177" s="15">
        <v>0</v>
      </c>
      <c r="AJ177" s="15">
        <v>15</v>
      </c>
      <c r="AK177" s="72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>
      <c r="A178" s="3" t="s">
        <v>6</v>
      </c>
      <c r="B178" s="29" t="s">
        <v>94</v>
      </c>
      <c r="C178" s="3" t="s">
        <v>7</v>
      </c>
      <c r="D178" s="26">
        <v>76</v>
      </c>
      <c r="E178" s="36"/>
      <c r="F178" s="37"/>
      <c r="G178" s="36"/>
      <c r="H178" s="15">
        <v>10.65</v>
      </c>
      <c r="I178" s="15"/>
      <c r="J178" s="23">
        <v>46</v>
      </c>
      <c r="K178" s="15"/>
      <c r="L178" s="40">
        <v>34.299999999999997</v>
      </c>
      <c r="M178" s="8">
        <v>2</v>
      </c>
      <c r="N178" s="8">
        <v>2</v>
      </c>
      <c r="O178" s="77">
        <v>27.5</v>
      </c>
      <c r="P178" s="15">
        <v>28.218616838668297</v>
      </c>
      <c r="Q178" s="15">
        <v>41.613282296530251</v>
      </c>
      <c r="R178" s="15">
        <v>11.731469497723651</v>
      </c>
      <c r="S178" s="15">
        <v>23.36784193940845</v>
      </c>
      <c r="T178" s="15">
        <v>27.217175440495801</v>
      </c>
      <c r="U178" s="15">
        <v>3.9783676363559151</v>
      </c>
      <c r="V178" s="11">
        <v>27.842114460363497</v>
      </c>
      <c r="W178" s="11">
        <v>32.056040422719299</v>
      </c>
      <c r="X178" s="11">
        <v>7.9117671294938852</v>
      </c>
      <c r="Y178" s="102">
        <v>41.42</v>
      </c>
      <c r="Z178" s="102">
        <v>122.18</v>
      </c>
      <c r="AA178" s="6">
        <v>535.29999999999995</v>
      </c>
      <c r="AB178" s="6">
        <v>50.6</v>
      </c>
      <c r="AC178" s="15">
        <v>8.6999999999999993</v>
      </c>
      <c r="AD178" s="15">
        <v>20.5</v>
      </c>
      <c r="AE178" s="15"/>
      <c r="AF178" s="23"/>
      <c r="AG178" s="15">
        <v>0</v>
      </c>
      <c r="AH178" s="15">
        <v>171.42857142857142</v>
      </c>
      <c r="AI178" s="15">
        <v>0</v>
      </c>
      <c r="AJ178" s="15">
        <v>64.285714285714292</v>
      </c>
      <c r="AK178" s="72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>
      <c r="A179" s="3" t="s">
        <v>6</v>
      </c>
      <c r="B179" s="29" t="s">
        <v>93</v>
      </c>
      <c r="C179" s="3" t="s">
        <v>696</v>
      </c>
      <c r="D179" s="26">
        <v>74</v>
      </c>
      <c r="E179" s="36">
        <v>162</v>
      </c>
      <c r="F179" s="37">
        <v>64.562699999999992</v>
      </c>
      <c r="G179" s="36">
        <f t="shared" si="7"/>
        <v>24.60093735711019</v>
      </c>
      <c r="H179" s="15">
        <v>11.16</v>
      </c>
      <c r="I179" s="15">
        <v>5.73</v>
      </c>
      <c r="J179" s="23">
        <v>28</v>
      </c>
      <c r="K179" s="15">
        <v>1.32</v>
      </c>
      <c r="L179" s="40">
        <v>33.5</v>
      </c>
      <c r="M179" s="8">
        <v>0</v>
      </c>
      <c r="N179" s="8">
        <v>0</v>
      </c>
      <c r="O179" s="77">
        <v>27.5</v>
      </c>
      <c r="P179" s="15">
        <v>34.949840359833601</v>
      </c>
      <c r="Q179" s="15">
        <v>45.5086565842943</v>
      </c>
      <c r="R179" s="15">
        <v>6.7816051183571702</v>
      </c>
      <c r="S179" s="15">
        <v>23.850713481204401</v>
      </c>
      <c r="T179" s="15">
        <v>33.166768051788203</v>
      </c>
      <c r="U179" s="15">
        <v>9.7487206449785795</v>
      </c>
      <c r="V179" s="11">
        <v>25.360945327371752</v>
      </c>
      <c r="W179" s="11">
        <v>24.681257358366551</v>
      </c>
      <c r="X179" s="11">
        <v>8.4426392445730443</v>
      </c>
      <c r="Y179" s="102">
        <v>46.9</v>
      </c>
      <c r="Z179" s="102">
        <v>111.58</v>
      </c>
      <c r="AA179" s="6">
        <v>653</v>
      </c>
      <c r="AB179" s="6">
        <v>65</v>
      </c>
      <c r="AC179" s="15">
        <v>6.1</v>
      </c>
      <c r="AD179" s="15">
        <v>15</v>
      </c>
      <c r="AE179" s="15">
        <f>AD179/((E179/100)^2)</f>
        <v>5.7155921353452204</v>
      </c>
      <c r="AF179" s="23">
        <v>480</v>
      </c>
      <c r="AG179" s="15">
        <v>0</v>
      </c>
      <c r="AH179" s="15">
        <v>25.714285714285715</v>
      </c>
      <c r="AI179" s="15">
        <v>0</v>
      </c>
      <c r="AJ179" s="15">
        <v>85.714285714285708</v>
      </c>
      <c r="AK179" s="72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>
      <c r="A180" s="14"/>
      <c r="B180" s="30" t="s">
        <v>236</v>
      </c>
      <c r="C180" s="7" t="s">
        <v>7</v>
      </c>
      <c r="D180" s="26">
        <v>64</v>
      </c>
      <c r="E180" s="6">
        <v>180</v>
      </c>
      <c r="F180" s="37">
        <v>107.62910000000001</v>
      </c>
      <c r="G180" s="36">
        <f t="shared" si="7"/>
        <v>33.218858024691357</v>
      </c>
      <c r="H180" s="15">
        <v>6.27</v>
      </c>
      <c r="I180" s="15">
        <v>6.39</v>
      </c>
      <c r="J180" s="23">
        <v>38</v>
      </c>
      <c r="K180" s="15">
        <v>1.46</v>
      </c>
      <c r="L180" s="6">
        <v>38.1</v>
      </c>
      <c r="M180" s="6">
        <v>0</v>
      </c>
      <c r="N180" s="6">
        <v>0</v>
      </c>
      <c r="O180" s="77">
        <v>27.5</v>
      </c>
      <c r="P180" s="12">
        <v>27.891304794157602</v>
      </c>
      <c r="Q180" s="12">
        <v>40.372383850102999</v>
      </c>
      <c r="R180" s="12">
        <v>7.9042096587911299</v>
      </c>
      <c r="S180" s="12">
        <v>19.8606865859138</v>
      </c>
      <c r="T180" s="12">
        <v>19.833777334262201</v>
      </c>
      <c r="U180" s="12">
        <v>1.5915211689181099</v>
      </c>
      <c r="V180" s="12">
        <v>21.215639008126701</v>
      </c>
      <c r="W180" s="12">
        <v>18.2835715547745</v>
      </c>
      <c r="X180" s="12">
        <v>3.2068914056162399</v>
      </c>
      <c r="Y180" s="2">
        <v>47.58</v>
      </c>
      <c r="Z180" s="2">
        <v>59.02</v>
      </c>
      <c r="AA180" s="6">
        <v>472.2</v>
      </c>
      <c r="AB180" s="6">
        <v>57.3</v>
      </c>
      <c r="AC180" s="15">
        <v>9.8000000000000007</v>
      </c>
      <c r="AD180" s="15">
        <v>26.2</v>
      </c>
      <c r="AE180" s="15">
        <f>AD180/((E180/100)^2)</f>
        <v>8.0864197530864192</v>
      </c>
      <c r="AF180" s="23"/>
      <c r="AG180" s="15"/>
      <c r="AH180" s="15"/>
      <c r="AI180" s="15"/>
      <c r="AJ180" s="15"/>
      <c r="AK180" s="72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>
      <c r="A181" s="14"/>
      <c r="B181" s="30" t="s">
        <v>235</v>
      </c>
      <c r="C181" s="7" t="s">
        <v>696</v>
      </c>
      <c r="D181" s="26">
        <v>62</v>
      </c>
      <c r="E181" s="6">
        <v>165</v>
      </c>
      <c r="F181" s="37">
        <v>64.562699999999992</v>
      </c>
      <c r="G181" s="36">
        <f t="shared" si="7"/>
        <v>23.714490358126721</v>
      </c>
      <c r="H181" s="15">
        <v>8.68</v>
      </c>
      <c r="I181" s="15">
        <v>6.25</v>
      </c>
      <c r="J181" s="23">
        <v>38</v>
      </c>
      <c r="K181" s="15">
        <v>1.4</v>
      </c>
      <c r="L181" s="6">
        <v>35</v>
      </c>
      <c r="M181" s="6">
        <v>0</v>
      </c>
      <c r="N181" s="6">
        <v>0</v>
      </c>
      <c r="O181" s="77">
        <v>25</v>
      </c>
      <c r="P181" s="12">
        <v>34.923165889484203</v>
      </c>
      <c r="Q181" s="12">
        <v>51.2952474274094</v>
      </c>
      <c r="R181" s="12">
        <v>11.6101876387016</v>
      </c>
      <c r="S181" s="12">
        <v>25.5519026410871</v>
      </c>
      <c r="T181" s="12">
        <v>40.727490111456902</v>
      </c>
      <c r="U181" s="12">
        <v>5.3839059311285604</v>
      </c>
      <c r="V181" s="12">
        <v>23.175166092441302</v>
      </c>
      <c r="W181" s="12">
        <v>22.807474733220999</v>
      </c>
      <c r="X181" s="12">
        <v>3.2988284150848202</v>
      </c>
      <c r="Y181" s="2">
        <v>17.059999999999999</v>
      </c>
      <c r="Z181" s="2">
        <v>38.74</v>
      </c>
      <c r="AA181" s="6">
        <v>565.29999999999995</v>
      </c>
      <c r="AB181" s="6">
        <v>60.2</v>
      </c>
      <c r="AC181" s="15">
        <v>7.4</v>
      </c>
      <c r="AD181" s="15">
        <v>16.399999999999999</v>
      </c>
      <c r="AE181" s="15">
        <f>AD181/((E181/100)^2)</f>
        <v>6.0238751147842056</v>
      </c>
      <c r="AF181" s="23"/>
      <c r="AG181" s="15"/>
      <c r="AH181" s="15"/>
      <c r="AI181" s="15"/>
      <c r="AJ181" s="15"/>
      <c r="AK181" s="72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>
      <c r="A182" s="3" t="s">
        <v>6</v>
      </c>
      <c r="B182" s="29" t="s">
        <v>92</v>
      </c>
      <c r="C182" s="3" t="s">
        <v>696</v>
      </c>
      <c r="D182" s="26">
        <v>61</v>
      </c>
      <c r="E182" s="36">
        <v>167</v>
      </c>
      <c r="F182" s="37">
        <v>84.520300000000006</v>
      </c>
      <c r="G182" s="36">
        <f t="shared" si="7"/>
        <v>30.305962924450505</v>
      </c>
      <c r="H182" s="15">
        <v>9.25</v>
      </c>
      <c r="I182" s="15">
        <v>6.67</v>
      </c>
      <c r="J182" s="23">
        <v>30</v>
      </c>
      <c r="K182" s="15">
        <v>1.19</v>
      </c>
      <c r="L182" s="40">
        <v>36</v>
      </c>
      <c r="M182" s="8">
        <v>0</v>
      </c>
      <c r="N182" s="8">
        <v>0</v>
      </c>
      <c r="O182" s="77">
        <v>25.5</v>
      </c>
      <c r="P182" s="15">
        <v>26.110121755334902</v>
      </c>
      <c r="Q182" s="15">
        <v>48.668265048617499</v>
      </c>
      <c r="R182" s="15">
        <v>2.9282938741756399</v>
      </c>
      <c r="S182" s="15"/>
      <c r="T182" s="15"/>
      <c r="U182" s="15"/>
      <c r="V182" s="11">
        <v>22.703053116967652</v>
      </c>
      <c r="W182" s="11">
        <v>22.937543903092951</v>
      </c>
      <c r="X182" s="11">
        <v>4.5223253619670949</v>
      </c>
      <c r="Y182" s="102">
        <v>35.57</v>
      </c>
      <c r="Z182" s="102">
        <v>77.62</v>
      </c>
      <c r="AA182" s="6"/>
      <c r="AB182" s="6"/>
      <c r="AC182" s="15"/>
      <c r="AD182" s="15"/>
      <c r="AE182" s="15"/>
      <c r="AF182" s="23">
        <v>480</v>
      </c>
      <c r="AG182" s="15">
        <v>0</v>
      </c>
      <c r="AH182" s="15">
        <v>0</v>
      </c>
      <c r="AI182" s="15">
        <v>0</v>
      </c>
      <c r="AJ182" s="15">
        <v>51.428571428571431</v>
      </c>
      <c r="AK182" s="72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>
      <c r="A183" s="3" t="s">
        <v>6</v>
      </c>
      <c r="B183" s="29" t="s">
        <v>91</v>
      </c>
      <c r="C183" s="3" t="s">
        <v>696</v>
      </c>
      <c r="D183" s="26">
        <v>85</v>
      </c>
      <c r="E183" s="36">
        <v>148</v>
      </c>
      <c r="F183" s="37">
        <v>51.957900000000002</v>
      </c>
      <c r="G183" s="36">
        <f t="shared" si="7"/>
        <v>23.720735938641347</v>
      </c>
      <c r="H183" s="15">
        <v>8.4499999999999993</v>
      </c>
      <c r="I183" s="15">
        <v>6.99</v>
      </c>
      <c r="J183" s="23">
        <v>20</v>
      </c>
      <c r="K183" s="15">
        <v>1.03</v>
      </c>
      <c r="L183" s="40">
        <v>29</v>
      </c>
      <c r="M183" s="8">
        <v>10</v>
      </c>
      <c r="N183" s="8">
        <v>0</v>
      </c>
      <c r="O183" s="77">
        <v>20</v>
      </c>
      <c r="P183" s="15">
        <v>28.483559497103201</v>
      </c>
      <c r="Q183" s="15">
        <v>48.4112720328569</v>
      </c>
      <c r="R183" s="15">
        <v>10.584316689947356</v>
      </c>
      <c r="S183" s="15">
        <v>21.778411579682601</v>
      </c>
      <c r="T183" s="15">
        <v>37.183144020436004</v>
      </c>
      <c r="U183" s="15">
        <v>6.2341853725376799</v>
      </c>
      <c r="V183" s="15">
        <v>22.2407162447712</v>
      </c>
      <c r="W183" s="15">
        <v>27.445430520087999</v>
      </c>
      <c r="X183" s="15">
        <v>5.4104719866152404</v>
      </c>
      <c r="Y183" s="102">
        <v>37.89</v>
      </c>
      <c r="Z183" s="102">
        <v>107.3</v>
      </c>
      <c r="AA183" s="6">
        <v>728</v>
      </c>
      <c r="AB183" s="6">
        <v>57.8</v>
      </c>
      <c r="AC183" s="15">
        <v>5.0999999999999996</v>
      </c>
      <c r="AD183" s="15">
        <v>11.1</v>
      </c>
      <c r="AE183" s="15">
        <f t="shared" ref="AE183:AE198" si="9">AD183/((E183/100)^2)</f>
        <v>5.0675675675675675</v>
      </c>
      <c r="AF183" s="23">
        <v>300</v>
      </c>
      <c r="AG183" s="15">
        <v>0</v>
      </c>
      <c r="AH183" s="15">
        <v>51.428571428571431</v>
      </c>
      <c r="AI183" s="15">
        <v>0</v>
      </c>
      <c r="AJ183" s="15">
        <v>0</v>
      </c>
      <c r="AK183" s="72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>
      <c r="A184" s="3" t="s">
        <v>6</v>
      </c>
      <c r="B184" s="29" t="s">
        <v>90</v>
      </c>
      <c r="C184" s="3" t="s">
        <v>7</v>
      </c>
      <c r="D184" s="26">
        <v>69</v>
      </c>
      <c r="E184" s="36">
        <v>181</v>
      </c>
      <c r="F184" s="37">
        <v>85.570700000000002</v>
      </c>
      <c r="G184" s="36">
        <f t="shared" si="7"/>
        <v>26.119684991300634</v>
      </c>
      <c r="H184" s="15">
        <v>11.43</v>
      </c>
      <c r="I184" s="15">
        <v>7.66</v>
      </c>
      <c r="J184" s="23">
        <v>42</v>
      </c>
      <c r="K184" s="15">
        <v>0.98</v>
      </c>
      <c r="L184" s="40">
        <v>34.5</v>
      </c>
      <c r="M184" s="8">
        <v>0</v>
      </c>
      <c r="N184" s="8">
        <v>0</v>
      </c>
      <c r="O184" s="77">
        <v>28</v>
      </c>
      <c r="P184" s="15">
        <v>27.526256366791799</v>
      </c>
      <c r="Q184" s="15">
        <v>46.323621695860396</v>
      </c>
      <c r="R184" s="15">
        <v>9.3997312757323854</v>
      </c>
      <c r="S184" s="15">
        <v>24.5843137904575</v>
      </c>
      <c r="T184" s="15">
        <v>38.511856383176848</v>
      </c>
      <c r="U184" s="15">
        <v>5.1986962891746851</v>
      </c>
      <c r="V184" s="11">
        <v>30.315716282300901</v>
      </c>
      <c r="W184" s="11">
        <v>24.296805548095051</v>
      </c>
      <c r="X184" s="11">
        <v>9.391344952185964</v>
      </c>
      <c r="Y184" s="102">
        <v>29.02</v>
      </c>
      <c r="Z184" s="102">
        <v>189.13</v>
      </c>
      <c r="AA184" s="6">
        <v>548.79999999999995</v>
      </c>
      <c r="AB184" s="6">
        <v>52.9</v>
      </c>
      <c r="AC184" s="15">
        <v>8.6</v>
      </c>
      <c r="AD184" s="15">
        <v>21.9</v>
      </c>
      <c r="AE184" s="15">
        <f t="shared" si="9"/>
        <v>6.6847776319404169</v>
      </c>
      <c r="AF184" s="23">
        <v>360</v>
      </c>
      <c r="AG184" s="15">
        <v>0</v>
      </c>
      <c r="AH184" s="15">
        <v>205.71428571428572</v>
      </c>
      <c r="AI184" s="15">
        <v>0</v>
      </c>
      <c r="AJ184" s="15">
        <v>25.714285714285715</v>
      </c>
      <c r="AK184" s="72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>
      <c r="A185" s="6"/>
      <c r="B185" s="30" t="s">
        <v>33</v>
      </c>
      <c r="C185" s="7" t="s">
        <v>696</v>
      </c>
      <c r="D185" s="26">
        <v>71</v>
      </c>
      <c r="E185" s="36">
        <v>154</v>
      </c>
      <c r="F185" s="37">
        <v>72.020539999999997</v>
      </c>
      <c r="G185" s="36">
        <f t="shared" si="7"/>
        <v>30.3679119581717</v>
      </c>
      <c r="H185" s="15">
        <v>9.31</v>
      </c>
      <c r="I185" s="15">
        <v>8.33</v>
      </c>
      <c r="J185" s="23">
        <v>18</v>
      </c>
      <c r="K185" s="15">
        <v>0.97</v>
      </c>
      <c r="L185" s="36">
        <v>32.4</v>
      </c>
      <c r="M185" s="23">
        <v>10</v>
      </c>
      <c r="N185" s="23">
        <v>0</v>
      </c>
      <c r="O185" s="77">
        <v>25</v>
      </c>
      <c r="P185" s="15">
        <v>31.020758114786101</v>
      </c>
      <c r="Q185" s="15">
        <v>41.126701397527597</v>
      </c>
      <c r="R185" s="15">
        <v>7.1681993198675098</v>
      </c>
      <c r="S185" s="15">
        <v>23.086309599032599</v>
      </c>
      <c r="T185" s="15">
        <v>29.6280835555694</v>
      </c>
      <c r="U185" s="15">
        <v>3.8947036424413599</v>
      </c>
      <c r="V185" s="15">
        <v>26.397007884570499</v>
      </c>
      <c r="W185" s="15">
        <v>36.1656126709482</v>
      </c>
      <c r="X185" s="15">
        <v>2.77422253626797</v>
      </c>
      <c r="Y185" s="2">
        <v>52.13</v>
      </c>
      <c r="Z185" s="2">
        <v>242.06</v>
      </c>
      <c r="AA185" s="6">
        <v>707.1</v>
      </c>
      <c r="AB185" s="6">
        <v>67</v>
      </c>
      <c r="AC185" s="15">
        <v>5.7</v>
      </c>
      <c r="AD185" s="15">
        <v>14.2</v>
      </c>
      <c r="AE185" s="15">
        <f t="shared" si="9"/>
        <v>5.9875189745319615</v>
      </c>
      <c r="AF185" s="23">
        <v>300</v>
      </c>
      <c r="AG185" s="15">
        <v>0</v>
      </c>
      <c r="AH185" s="15">
        <v>0</v>
      </c>
      <c r="AI185" s="15">
        <v>0</v>
      </c>
      <c r="AJ185" s="15">
        <v>154.28571428571428</v>
      </c>
      <c r="AK185" s="72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>
      <c r="A186" s="14"/>
      <c r="B186" s="30" t="s">
        <v>234</v>
      </c>
      <c r="C186" s="7" t="s">
        <v>7</v>
      </c>
      <c r="D186" s="26">
        <v>63</v>
      </c>
      <c r="E186" s="6">
        <v>177</v>
      </c>
      <c r="F186" s="37">
        <v>76.117100000000008</v>
      </c>
      <c r="G186" s="36">
        <f t="shared" si="7"/>
        <v>24.296051581601713</v>
      </c>
      <c r="H186" s="15">
        <v>10.130000000000001</v>
      </c>
      <c r="I186" s="15">
        <v>7.09</v>
      </c>
      <c r="J186" s="23">
        <v>42</v>
      </c>
      <c r="K186" s="15">
        <v>1.01</v>
      </c>
      <c r="L186" s="6">
        <v>34.6</v>
      </c>
      <c r="M186" s="6">
        <v>0</v>
      </c>
      <c r="N186" s="6">
        <v>0</v>
      </c>
      <c r="O186" s="77">
        <v>25.5</v>
      </c>
      <c r="P186" s="12">
        <v>29.519661660174101</v>
      </c>
      <c r="Q186" s="12">
        <v>28.1582844612774</v>
      </c>
      <c r="R186" s="12">
        <v>10.030449744611699</v>
      </c>
      <c r="S186" s="12">
        <v>22.8377505419591</v>
      </c>
      <c r="T186" s="12">
        <v>25.206709043368399</v>
      </c>
      <c r="U186" s="12">
        <v>5.0701265720062896</v>
      </c>
      <c r="V186" s="12">
        <v>25.314061916196099</v>
      </c>
      <c r="W186" s="12">
        <v>33.092591028861499</v>
      </c>
      <c r="X186" s="12">
        <v>6.1762029455216299</v>
      </c>
      <c r="Y186" s="2">
        <v>44.08</v>
      </c>
      <c r="Z186" s="2">
        <v>57.6</v>
      </c>
      <c r="AA186" s="6">
        <v>513.29999999999995</v>
      </c>
      <c r="AB186" s="6">
        <v>55</v>
      </c>
      <c r="AC186" s="15">
        <v>9.1999999999999993</v>
      </c>
      <c r="AD186" s="15">
        <v>21.4</v>
      </c>
      <c r="AE186" s="15">
        <f t="shared" si="9"/>
        <v>6.8307319097321963</v>
      </c>
      <c r="AF186" s="23"/>
      <c r="AG186" s="15"/>
      <c r="AH186" s="15"/>
      <c r="AI186" s="15"/>
      <c r="AJ186" s="15"/>
      <c r="AK186" s="72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>
      <c r="A187" s="3" t="s">
        <v>6</v>
      </c>
      <c r="B187" s="29" t="s">
        <v>89</v>
      </c>
      <c r="C187" s="3" t="s">
        <v>696</v>
      </c>
      <c r="D187" s="26">
        <v>61</v>
      </c>
      <c r="E187" s="36">
        <v>165</v>
      </c>
      <c r="F187" s="37">
        <v>59.310700000000004</v>
      </c>
      <c r="G187" s="36">
        <f t="shared" si="7"/>
        <v>21.785381083562907</v>
      </c>
      <c r="H187" s="15">
        <v>4.47</v>
      </c>
      <c r="I187" s="15">
        <v>4.6100000000000003</v>
      </c>
      <c r="J187" s="23">
        <v>28</v>
      </c>
      <c r="K187" s="15">
        <v>1.39</v>
      </c>
      <c r="L187" s="40">
        <v>31</v>
      </c>
      <c r="M187" s="8">
        <v>10</v>
      </c>
      <c r="N187" s="8">
        <v>0</v>
      </c>
      <c r="O187" s="77">
        <v>26.5</v>
      </c>
      <c r="P187" s="15">
        <v>32.501870293349597</v>
      </c>
      <c r="Q187" s="15">
        <v>33.527595860759298</v>
      </c>
      <c r="R187" s="15">
        <v>12.553725894963501</v>
      </c>
      <c r="S187" s="15">
        <v>22.243867420623602</v>
      </c>
      <c r="T187" s="15">
        <v>27.8119299655324</v>
      </c>
      <c r="U187" s="15">
        <v>6.3526086891636702</v>
      </c>
      <c r="V187" s="11">
        <v>24.243320319890099</v>
      </c>
      <c r="W187" s="11">
        <v>24.8442143785099</v>
      </c>
      <c r="X187" s="11">
        <v>6.3439405389745058</v>
      </c>
      <c r="Y187" s="102">
        <v>30.73</v>
      </c>
      <c r="Z187" s="102">
        <v>46.4</v>
      </c>
      <c r="AA187" s="6">
        <v>604.70000000000005</v>
      </c>
      <c r="AB187" s="6">
        <v>66.900000000000006</v>
      </c>
      <c r="AC187" s="15">
        <v>6.9</v>
      </c>
      <c r="AD187" s="15">
        <v>15.7</v>
      </c>
      <c r="AE187" s="15">
        <f t="shared" si="9"/>
        <v>5.7667584940312215</v>
      </c>
      <c r="AF187" s="23">
        <v>300</v>
      </c>
      <c r="AG187" s="15">
        <v>0</v>
      </c>
      <c r="AH187" s="15">
        <v>42.857142857142854</v>
      </c>
      <c r="AI187" s="15">
        <v>0</v>
      </c>
      <c r="AJ187" s="15">
        <v>38.571428571428569</v>
      </c>
      <c r="AK187" s="72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>
      <c r="A188" s="14"/>
      <c r="B188" s="30" t="s">
        <v>233</v>
      </c>
      <c r="C188" s="7" t="s">
        <v>696</v>
      </c>
      <c r="D188" s="26">
        <v>70</v>
      </c>
      <c r="E188" s="6">
        <v>159</v>
      </c>
      <c r="F188" s="37">
        <v>70.865099999999998</v>
      </c>
      <c r="G188" s="36">
        <f t="shared" si="7"/>
        <v>28.030971876112492</v>
      </c>
      <c r="H188" s="15">
        <v>7.99</v>
      </c>
      <c r="I188" s="15">
        <v>7.3</v>
      </c>
      <c r="J188" s="23">
        <v>27</v>
      </c>
      <c r="K188" s="15">
        <v>1.45</v>
      </c>
      <c r="L188" s="6">
        <v>35</v>
      </c>
      <c r="M188" s="6">
        <v>0</v>
      </c>
      <c r="N188" s="6">
        <v>0</v>
      </c>
      <c r="O188" s="77">
        <v>26.5</v>
      </c>
      <c r="P188" s="12">
        <v>31.343758900737999</v>
      </c>
      <c r="Q188" s="12">
        <v>49.711301719910601</v>
      </c>
      <c r="R188" s="12">
        <v>8.2278272949803899</v>
      </c>
      <c r="S188" s="12">
        <v>22.6614447263178</v>
      </c>
      <c r="T188" s="12">
        <v>28.184286670140999</v>
      </c>
      <c r="U188" s="12">
        <v>4.0295236194479598</v>
      </c>
      <c r="V188" s="12">
        <v>24.608977663908899</v>
      </c>
      <c r="W188" s="12">
        <v>23.794973985750801</v>
      </c>
      <c r="X188" s="12">
        <v>5.80696014136391</v>
      </c>
      <c r="Y188" s="2">
        <v>27.05</v>
      </c>
      <c r="Z188" s="2">
        <v>83.33</v>
      </c>
      <c r="AA188" s="6">
        <v>566</v>
      </c>
      <c r="AB188" s="6">
        <v>56.2</v>
      </c>
      <c r="AC188" s="15">
        <v>7.1</v>
      </c>
      <c r="AD188" s="15">
        <v>15.9</v>
      </c>
      <c r="AE188" s="15">
        <f t="shared" si="9"/>
        <v>6.2893081761006284</v>
      </c>
      <c r="AF188" s="23"/>
      <c r="AG188" s="15"/>
      <c r="AH188" s="15"/>
      <c r="AI188" s="15"/>
      <c r="AJ188" s="15"/>
      <c r="AK188" s="72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>
      <c r="A189" s="14"/>
      <c r="B189" s="30" t="s">
        <v>232</v>
      </c>
      <c r="C189" s="7" t="s">
        <v>7</v>
      </c>
      <c r="D189" s="26">
        <v>76</v>
      </c>
      <c r="E189" s="6">
        <v>177</v>
      </c>
      <c r="F189" s="37">
        <v>80.318700000000007</v>
      </c>
      <c r="G189" s="36">
        <f t="shared" si="7"/>
        <v>25.63717322608446</v>
      </c>
      <c r="H189" s="15">
        <v>7.24</v>
      </c>
      <c r="I189" s="15">
        <v>7.47</v>
      </c>
      <c r="J189" s="23">
        <v>42</v>
      </c>
      <c r="K189" s="15">
        <v>1.3</v>
      </c>
      <c r="L189" s="6">
        <v>34.200000000000003</v>
      </c>
      <c r="M189" s="6">
        <v>0</v>
      </c>
      <c r="N189" s="6">
        <v>0</v>
      </c>
      <c r="O189" s="77">
        <v>29.5</v>
      </c>
      <c r="P189" s="12">
        <v>32.052970434262001</v>
      </c>
      <c r="Q189" s="12">
        <v>56.120681328241801</v>
      </c>
      <c r="R189" s="12">
        <v>10.430431620608701</v>
      </c>
      <c r="S189" s="12">
        <v>25.878402653282599</v>
      </c>
      <c r="T189" s="12">
        <v>30.7568989860297</v>
      </c>
      <c r="U189" s="12">
        <v>3.01616293501649</v>
      </c>
      <c r="V189" s="12">
        <v>25.987338460691198</v>
      </c>
      <c r="W189" s="12">
        <v>21.4138180419076</v>
      </c>
      <c r="X189" s="12">
        <v>3.6908630802703999</v>
      </c>
      <c r="Y189" s="2">
        <v>48.69</v>
      </c>
      <c r="Z189" s="2">
        <v>68.36</v>
      </c>
      <c r="AA189" s="6">
        <v>458.5</v>
      </c>
      <c r="AB189" s="6">
        <v>36.4</v>
      </c>
      <c r="AC189" s="15">
        <v>9.9</v>
      </c>
      <c r="AD189" s="15">
        <v>22.2</v>
      </c>
      <c r="AE189" s="15">
        <f t="shared" si="9"/>
        <v>7.0860863736474187</v>
      </c>
      <c r="AF189" s="23"/>
      <c r="AG189" s="15"/>
      <c r="AH189" s="15"/>
      <c r="AI189" s="15"/>
      <c r="AJ189" s="15"/>
      <c r="AK189" s="72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>
      <c r="A190" s="3" t="s">
        <v>6</v>
      </c>
      <c r="B190" s="29" t="s">
        <v>88</v>
      </c>
      <c r="C190" s="3" t="s">
        <v>696</v>
      </c>
      <c r="D190" s="26">
        <v>69</v>
      </c>
      <c r="E190" s="36">
        <v>165</v>
      </c>
      <c r="F190" s="37">
        <v>70.865099999999998</v>
      </c>
      <c r="G190" s="36">
        <f t="shared" si="7"/>
        <v>26.029421487603308</v>
      </c>
      <c r="H190" s="15">
        <v>6.94</v>
      </c>
      <c r="I190" s="15">
        <v>5.09</v>
      </c>
      <c r="J190" s="23">
        <v>26</v>
      </c>
      <c r="K190" s="15">
        <v>1.79</v>
      </c>
      <c r="L190" s="40">
        <v>38.799999999999997</v>
      </c>
      <c r="M190" s="8">
        <v>0</v>
      </c>
      <c r="N190" s="8">
        <v>0</v>
      </c>
      <c r="O190" s="77">
        <v>29</v>
      </c>
      <c r="P190" s="15">
        <v>31.552989144290102</v>
      </c>
      <c r="Q190" s="15">
        <v>38.1488416397167</v>
      </c>
      <c r="R190" s="15">
        <v>9.4922713602123494</v>
      </c>
      <c r="S190" s="15">
        <v>22.571371972923998</v>
      </c>
      <c r="T190" s="15">
        <v>31.058625732445002</v>
      </c>
      <c r="U190" s="15">
        <v>7.1918639896925898</v>
      </c>
      <c r="V190" s="11">
        <v>23.921963223308548</v>
      </c>
      <c r="W190" s="11">
        <v>23.696753735505503</v>
      </c>
      <c r="X190" s="11">
        <v>5.6282316699740047</v>
      </c>
      <c r="Y190" s="102">
        <v>22.9</v>
      </c>
      <c r="Z190" s="102">
        <v>83.03</v>
      </c>
      <c r="AA190" s="33">
        <v>620</v>
      </c>
      <c r="AB190" s="33">
        <v>72</v>
      </c>
      <c r="AC190" s="19">
        <v>6.5</v>
      </c>
      <c r="AD190" s="19">
        <v>16.8</v>
      </c>
      <c r="AE190" s="15">
        <f t="shared" si="9"/>
        <v>6.1707988980716264</v>
      </c>
      <c r="AF190" s="23">
        <v>480</v>
      </c>
      <c r="AG190" s="15">
        <v>0</v>
      </c>
      <c r="AH190" s="15">
        <v>25.714285714285715</v>
      </c>
      <c r="AI190" s="15">
        <v>0</v>
      </c>
      <c r="AJ190" s="15">
        <v>77.142857142857139</v>
      </c>
      <c r="AK190" s="72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>
      <c r="A191" s="3" t="s">
        <v>6</v>
      </c>
      <c r="B191" s="29" t="s">
        <v>87</v>
      </c>
      <c r="C191" s="3" t="s">
        <v>696</v>
      </c>
      <c r="D191" s="26">
        <v>64</v>
      </c>
      <c r="E191" s="36">
        <v>166</v>
      </c>
      <c r="F191" s="37">
        <v>72.965900000000005</v>
      </c>
      <c r="G191" s="36">
        <f t="shared" si="7"/>
        <v>26.479133401074179</v>
      </c>
      <c r="H191" s="15">
        <v>7.67</v>
      </c>
      <c r="I191" s="15">
        <v>6.13</v>
      </c>
      <c r="J191" s="23">
        <v>28</v>
      </c>
      <c r="K191" s="15">
        <v>1.18</v>
      </c>
      <c r="L191" s="40">
        <v>38.200000000000003</v>
      </c>
      <c r="M191" s="8">
        <v>2</v>
      </c>
      <c r="N191" s="8">
        <v>2</v>
      </c>
      <c r="O191" s="77">
        <v>26.5</v>
      </c>
      <c r="P191" s="15">
        <v>32.619547559486051</v>
      </c>
      <c r="Q191" s="15">
        <v>46.114766112415701</v>
      </c>
      <c r="R191" s="15">
        <v>8.9242197629367546</v>
      </c>
      <c r="S191" s="15">
        <v>26.85967630383395</v>
      </c>
      <c r="T191" s="15">
        <v>34.739793179192347</v>
      </c>
      <c r="U191" s="15">
        <v>7.8157923083458343</v>
      </c>
      <c r="V191" s="11">
        <v>25.631957062947201</v>
      </c>
      <c r="W191" s="11">
        <v>30.6387985071595</v>
      </c>
      <c r="X191" s="11">
        <v>4.6425915313624202</v>
      </c>
      <c r="Y191" s="102">
        <v>25.11</v>
      </c>
      <c r="Z191" s="102">
        <v>83.01</v>
      </c>
      <c r="AA191" s="6">
        <v>533.70000000000005</v>
      </c>
      <c r="AB191" s="6">
        <v>54.7</v>
      </c>
      <c r="AC191" s="15">
        <v>7.7</v>
      </c>
      <c r="AD191" s="15">
        <v>17.7</v>
      </c>
      <c r="AE191" s="15">
        <f t="shared" si="9"/>
        <v>6.4232834954274933</v>
      </c>
      <c r="AF191" s="23">
        <v>360</v>
      </c>
      <c r="AG191" s="15">
        <v>0</v>
      </c>
      <c r="AH191" s="15">
        <v>25.714285714285715</v>
      </c>
      <c r="AI191" s="15">
        <v>0</v>
      </c>
      <c r="AJ191" s="15">
        <v>85.714285714285708</v>
      </c>
      <c r="AK191" s="72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>
      <c r="A192" s="14"/>
      <c r="B192" s="30" t="s">
        <v>231</v>
      </c>
      <c r="C192" s="7" t="s">
        <v>7</v>
      </c>
      <c r="D192" s="26">
        <v>74</v>
      </c>
      <c r="E192" s="6">
        <v>173</v>
      </c>
      <c r="F192" s="37">
        <v>81.369100000000003</v>
      </c>
      <c r="G192" s="36">
        <f t="shared" si="7"/>
        <v>27.187376791740451</v>
      </c>
      <c r="H192" s="15">
        <v>12.2</v>
      </c>
      <c r="I192" s="15">
        <v>8.0399999999999991</v>
      </c>
      <c r="J192" s="23">
        <v>37</v>
      </c>
      <c r="K192" s="15">
        <v>1.3</v>
      </c>
      <c r="L192" s="6">
        <v>35</v>
      </c>
      <c r="M192" s="6">
        <v>2</v>
      </c>
      <c r="N192" s="6">
        <v>2</v>
      </c>
      <c r="O192" s="77">
        <v>24</v>
      </c>
      <c r="P192" s="12">
        <v>31.314322142791902</v>
      </c>
      <c r="Q192" s="12">
        <v>39.6440481751915</v>
      </c>
      <c r="R192" s="12">
        <v>7.86767325457682</v>
      </c>
      <c r="S192" s="12">
        <v>23.2351765986526</v>
      </c>
      <c r="T192" s="12">
        <v>25.250969977967401</v>
      </c>
      <c r="U192" s="12">
        <v>3.9647196027214799</v>
      </c>
      <c r="V192" s="12">
        <v>26.821014737172799</v>
      </c>
      <c r="W192" s="12">
        <v>33.391991076219298</v>
      </c>
      <c r="X192" s="12">
        <v>4.3499074372124404</v>
      </c>
      <c r="Y192" s="2">
        <v>64.47</v>
      </c>
      <c r="Z192" s="2">
        <v>93.67</v>
      </c>
      <c r="AA192" s="6">
        <v>507.2</v>
      </c>
      <c r="AB192" s="6">
        <v>39.9</v>
      </c>
      <c r="AC192" s="15">
        <v>9.1</v>
      </c>
      <c r="AD192" s="15">
        <v>20.5</v>
      </c>
      <c r="AE192" s="15">
        <f t="shared" si="9"/>
        <v>6.8495439206121151</v>
      </c>
      <c r="AF192" s="23"/>
      <c r="AG192" s="15"/>
      <c r="AH192" s="15"/>
      <c r="AI192" s="15"/>
      <c r="AJ192" s="15"/>
      <c r="AK192" s="72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>
      <c r="A193" s="14"/>
      <c r="B193" s="30" t="s">
        <v>230</v>
      </c>
      <c r="C193" s="7" t="s">
        <v>696</v>
      </c>
      <c r="D193" s="26">
        <v>70</v>
      </c>
      <c r="E193" s="6">
        <v>162</v>
      </c>
      <c r="F193" s="37">
        <v>64.562699999999992</v>
      </c>
      <c r="G193" s="36">
        <f t="shared" si="7"/>
        <v>24.60093735711019</v>
      </c>
      <c r="H193" s="15">
        <v>8.7799999999999994</v>
      </c>
      <c r="I193" s="15">
        <v>6.47</v>
      </c>
      <c r="J193" s="23">
        <v>33</v>
      </c>
      <c r="K193" s="15">
        <v>1.3</v>
      </c>
      <c r="L193" s="6">
        <v>36</v>
      </c>
      <c r="M193" s="6">
        <v>0</v>
      </c>
      <c r="N193" s="6">
        <v>0</v>
      </c>
      <c r="O193" s="77">
        <v>26</v>
      </c>
      <c r="P193" s="12">
        <v>30.986260210699999</v>
      </c>
      <c r="Q193" s="12">
        <v>52.244531592929903</v>
      </c>
      <c r="R193" s="12">
        <v>7.72522035465248</v>
      </c>
      <c r="S193" s="12">
        <v>23.436852180253801</v>
      </c>
      <c r="T193" s="12">
        <v>25.269226024330901</v>
      </c>
      <c r="U193" s="12">
        <v>2.4327067160483899</v>
      </c>
      <c r="V193" s="12">
        <v>29.436454183930799</v>
      </c>
      <c r="W193" s="12">
        <v>28.820425940120799</v>
      </c>
      <c r="X193" s="12">
        <v>5.63761014247555</v>
      </c>
      <c r="Y193" s="2">
        <v>27.63</v>
      </c>
      <c r="Z193" s="2">
        <v>45.25</v>
      </c>
      <c r="AA193" s="6">
        <v>606.20000000000005</v>
      </c>
      <c r="AB193" s="6">
        <v>65.3</v>
      </c>
      <c r="AC193" s="15">
        <v>6.7</v>
      </c>
      <c r="AD193" s="15">
        <v>15.7</v>
      </c>
      <c r="AE193" s="15">
        <f t="shared" si="9"/>
        <v>5.9823197683279972</v>
      </c>
      <c r="AF193" s="23"/>
      <c r="AG193" s="15"/>
      <c r="AH193" s="15"/>
      <c r="AI193" s="15"/>
      <c r="AJ193" s="15"/>
      <c r="AK193" s="72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>
      <c r="A194" s="3" t="s">
        <v>6</v>
      </c>
      <c r="B194" s="29" t="s">
        <v>86</v>
      </c>
      <c r="C194" s="3" t="s">
        <v>696</v>
      </c>
      <c r="D194" s="26">
        <v>66</v>
      </c>
      <c r="E194" s="36">
        <v>161</v>
      </c>
      <c r="F194" s="37">
        <v>66.663499999999999</v>
      </c>
      <c r="G194" s="36">
        <f t="shared" si="7"/>
        <v>25.717950696346588</v>
      </c>
      <c r="H194" s="15">
        <v>6.79</v>
      </c>
      <c r="I194" s="15">
        <v>5.63</v>
      </c>
      <c r="J194" s="23">
        <v>32</v>
      </c>
      <c r="K194" s="15">
        <v>1.42</v>
      </c>
      <c r="L194" s="40">
        <v>34</v>
      </c>
      <c r="M194" s="8">
        <v>0</v>
      </c>
      <c r="N194" s="8">
        <v>0</v>
      </c>
      <c r="O194" s="77">
        <v>27</v>
      </c>
      <c r="P194" s="15">
        <v>31.283604497661798</v>
      </c>
      <c r="Q194" s="15">
        <v>43.657923529761902</v>
      </c>
      <c r="R194" s="15">
        <v>6.2685973448121102</v>
      </c>
      <c r="S194" s="15">
        <v>20.482628674917301</v>
      </c>
      <c r="T194" s="15">
        <v>24.623545931005602</v>
      </c>
      <c r="U194" s="15">
        <v>3.83059306092844</v>
      </c>
      <c r="V194" s="11">
        <v>23.161524516785899</v>
      </c>
      <c r="W194" s="11">
        <v>25.952827387454199</v>
      </c>
      <c r="X194" s="11">
        <v>4.3948869328120699</v>
      </c>
      <c r="Y194" s="102">
        <v>30.28</v>
      </c>
      <c r="Z194" s="102">
        <v>110.73</v>
      </c>
      <c r="AA194" s="6">
        <v>629.79999999999995</v>
      </c>
      <c r="AB194" s="6">
        <v>67.8</v>
      </c>
      <c r="AC194" s="15">
        <v>6.5</v>
      </c>
      <c r="AD194" s="15">
        <v>15.6</v>
      </c>
      <c r="AE194" s="15">
        <f t="shared" si="9"/>
        <v>6.0182863315458501</v>
      </c>
      <c r="AF194" s="23">
        <v>420</v>
      </c>
      <c r="AG194" s="15">
        <v>0</v>
      </c>
      <c r="AH194" s="15">
        <v>68.571428571428569</v>
      </c>
      <c r="AI194" s="15">
        <v>0</v>
      </c>
      <c r="AJ194" s="15">
        <v>102.85714285714286</v>
      </c>
      <c r="AK194" s="72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>
      <c r="A195" s="3" t="s">
        <v>6</v>
      </c>
      <c r="B195" s="29" t="s">
        <v>85</v>
      </c>
      <c r="C195" s="3" t="s">
        <v>7</v>
      </c>
      <c r="D195" s="26">
        <v>69</v>
      </c>
      <c r="E195" s="36">
        <v>178</v>
      </c>
      <c r="F195" s="37">
        <v>85.570700000000002</v>
      </c>
      <c r="G195" s="36">
        <f t="shared" ref="G195:G258" si="10">F195/((E195/100)^2)</f>
        <v>27.007543239489962</v>
      </c>
      <c r="H195" s="15">
        <v>7.58</v>
      </c>
      <c r="I195" s="15">
        <v>5.66</v>
      </c>
      <c r="J195" s="23">
        <v>46</v>
      </c>
      <c r="K195" s="15">
        <v>1.06</v>
      </c>
      <c r="L195" s="40">
        <v>38.299999999999997</v>
      </c>
      <c r="M195" s="8">
        <v>0</v>
      </c>
      <c r="N195" s="8">
        <v>0</v>
      </c>
      <c r="O195" s="77">
        <v>28</v>
      </c>
      <c r="P195" s="15">
        <v>26.524499313780598</v>
      </c>
      <c r="Q195" s="15">
        <v>30.699720847774</v>
      </c>
      <c r="R195" s="15">
        <v>7.3788434996097596</v>
      </c>
      <c r="S195" s="15">
        <v>26.483813280489699</v>
      </c>
      <c r="T195" s="15">
        <v>32.542620534800299</v>
      </c>
      <c r="U195" s="15">
        <v>9.49334639615385</v>
      </c>
      <c r="V195" s="15">
        <v>25.304619209482201</v>
      </c>
      <c r="W195" s="15">
        <v>26.6248634901314</v>
      </c>
      <c r="X195" s="15">
        <v>9.1023999735079695</v>
      </c>
      <c r="Y195" s="102">
        <v>55.82</v>
      </c>
      <c r="Z195" s="102">
        <v>240.38</v>
      </c>
      <c r="AA195" s="6">
        <v>459.2</v>
      </c>
      <c r="AB195" s="6">
        <v>52.2</v>
      </c>
      <c r="AC195" s="15">
        <v>10</v>
      </c>
      <c r="AD195" s="15">
        <v>23.9</v>
      </c>
      <c r="AE195" s="15">
        <f t="shared" si="9"/>
        <v>7.5432394899633879</v>
      </c>
      <c r="AF195" s="23">
        <v>270</v>
      </c>
      <c r="AG195" s="15">
        <v>137.14285714285714</v>
      </c>
      <c r="AH195" s="15">
        <v>0</v>
      </c>
      <c r="AI195" s="15">
        <v>0</v>
      </c>
      <c r="AJ195" s="15">
        <v>120</v>
      </c>
      <c r="AK195" s="72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>
      <c r="A196" s="3" t="s">
        <v>6</v>
      </c>
      <c r="B196" s="29" t="s">
        <v>84</v>
      </c>
      <c r="C196" s="3" t="s">
        <v>696</v>
      </c>
      <c r="D196" s="26">
        <v>69</v>
      </c>
      <c r="E196" s="36">
        <v>154</v>
      </c>
      <c r="F196" s="37">
        <v>81.369100000000003</v>
      </c>
      <c r="G196" s="36">
        <f t="shared" si="10"/>
        <v>34.309790858492157</v>
      </c>
      <c r="H196" s="15">
        <v>9.25</v>
      </c>
      <c r="I196" s="15">
        <v>7.17</v>
      </c>
      <c r="J196" s="23">
        <v>26</v>
      </c>
      <c r="K196" s="15">
        <v>1.35</v>
      </c>
      <c r="L196" s="40">
        <v>38.200000000000003</v>
      </c>
      <c r="M196" s="8">
        <v>0</v>
      </c>
      <c r="N196" s="8">
        <v>0</v>
      </c>
      <c r="O196" s="77">
        <v>24</v>
      </c>
      <c r="P196" s="15">
        <v>25.749939336260098</v>
      </c>
      <c r="Q196" s="15">
        <v>28.890074910107199</v>
      </c>
      <c r="R196" s="15">
        <v>4.9745234955115603</v>
      </c>
      <c r="S196" s="15">
        <v>25.726548861515251</v>
      </c>
      <c r="T196" s="15">
        <v>36.715397438253405</v>
      </c>
      <c r="U196" s="15">
        <v>8.0062183748457247</v>
      </c>
      <c r="V196" s="11">
        <v>25.289577530165449</v>
      </c>
      <c r="W196" s="11">
        <v>25.190596896898448</v>
      </c>
      <c r="X196" s="11">
        <v>3.9075134478790399</v>
      </c>
      <c r="Y196" s="102">
        <v>33.33</v>
      </c>
      <c r="Z196" s="102">
        <v>80.87</v>
      </c>
      <c r="AA196" s="6">
        <v>546.6</v>
      </c>
      <c r="AB196" s="6">
        <v>62.6</v>
      </c>
      <c r="AC196" s="15">
        <v>7.5</v>
      </c>
      <c r="AD196" s="15">
        <v>17</v>
      </c>
      <c r="AE196" s="15">
        <f t="shared" si="9"/>
        <v>7.16815651880587</v>
      </c>
      <c r="AF196" s="23">
        <v>240</v>
      </c>
      <c r="AG196" s="15">
        <v>0</v>
      </c>
      <c r="AH196" s="15">
        <v>102.85714285714286</v>
      </c>
      <c r="AI196" s="15">
        <v>0</v>
      </c>
      <c r="AJ196" s="15">
        <v>0</v>
      </c>
      <c r="AK196" s="72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>
      <c r="A197" s="3" t="s">
        <v>6</v>
      </c>
      <c r="B197" s="29" t="s">
        <v>83</v>
      </c>
      <c r="C197" s="3" t="s">
        <v>7</v>
      </c>
      <c r="D197" s="26">
        <v>70</v>
      </c>
      <c r="E197" s="36">
        <v>175</v>
      </c>
      <c r="F197" s="37">
        <v>88.721900000000005</v>
      </c>
      <c r="G197" s="36">
        <f t="shared" si="10"/>
        <v>28.970416326530614</v>
      </c>
      <c r="H197" s="15"/>
      <c r="I197" s="15">
        <v>10.29</v>
      </c>
      <c r="J197" s="23">
        <v>38</v>
      </c>
      <c r="K197" s="15">
        <v>1.07</v>
      </c>
      <c r="L197" s="40">
        <v>36.200000000000003</v>
      </c>
      <c r="M197" s="8">
        <v>7</v>
      </c>
      <c r="N197" s="8">
        <v>7</v>
      </c>
      <c r="O197" s="77">
        <v>23</v>
      </c>
      <c r="P197" s="15">
        <v>31.434491569571399</v>
      </c>
      <c r="Q197" s="15">
        <v>64.380077188241302</v>
      </c>
      <c r="R197" s="15">
        <v>7.9242365162128596</v>
      </c>
      <c r="S197" s="15">
        <v>23.177523570190651</v>
      </c>
      <c r="T197" s="15">
        <v>30.138930975832849</v>
      </c>
      <c r="U197" s="15">
        <v>4.271700334743775</v>
      </c>
      <c r="V197" s="15">
        <v>23.848829865276901</v>
      </c>
      <c r="W197" s="15">
        <v>36.921994006382803</v>
      </c>
      <c r="X197" s="15">
        <v>5.75682552170273</v>
      </c>
      <c r="Y197" s="102">
        <v>43.89</v>
      </c>
      <c r="Z197" s="102">
        <v>147.18</v>
      </c>
      <c r="AA197" s="6">
        <v>479</v>
      </c>
      <c r="AB197" s="6">
        <v>36.200000000000003</v>
      </c>
      <c r="AC197" s="15">
        <v>9.6999999999999993</v>
      </c>
      <c r="AD197" s="15">
        <v>22</v>
      </c>
      <c r="AE197" s="15">
        <f t="shared" si="9"/>
        <v>7.1836734693877551</v>
      </c>
      <c r="AF197" s="23">
        <v>480</v>
      </c>
      <c r="AG197" s="15">
        <v>0</v>
      </c>
      <c r="AH197" s="15">
        <v>102.85714285714286</v>
      </c>
      <c r="AI197" s="15">
        <v>0</v>
      </c>
      <c r="AJ197" s="15">
        <v>60</v>
      </c>
      <c r="AK197" s="72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>
      <c r="A198" s="3" t="s">
        <v>6</v>
      </c>
      <c r="B198" s="29" t="s">
        <v>82</v>
      </c>
      <c r="C198" s="3" t="s">
        <v>696</v>
      </c>
      <c r="D198" s="26">
        <v>60</v>
      </c>
      <c r="E198" s="36">
        <v>166</v>
      </c>
      <c r="F198" s="37">
        <v>67.713899999999995</v>
      </c>
      <c r="G198" s="36">
        <f t="shared" si="10"/>
        <v>24.573196400058062</v>
      </c>
      <c r="H198" s="15">
        <v>8.36</v>
      </c>
      <c r="I198" s="15">
        <v>4.83</v>
      </c>
      <c r="J198" s="23">
        <v>30</v>
      </c>
      <c r="K198" s="15">
        <v>1.1200000000000001</v>
      </c>
      <c r="L198" s="40">
        <v>34.5</v>
      </c>
      <c r="M198" s="8">
        <v>1</v>
      </c>
      <c r="N198" s="8">
        <v>1</v>
      </c>
      <c r="O198" s="77">
        <v>25</v>
      </c>
      <c r="P198" s="15">
        <v>29.1385411665369</v>
      </c>
      <c r="Q198" s="15">
        <v>44.147246648210597</v>
      </c>
      <c r="R198" s="15">
        <v>11.09277905083135</v>
      </c>
      <c r="S198" s="15">
        <v>22.983378450450502</v>
      </c>
      <c r="T198" s="15">
        <v>32.462361704463802</v>
      </c>
      <c r="U198" s="15">
        <v>7.0494552489692399</v>
      </c>
      <c r="V198" s="15">
        <v>23.393246825130699</v>
      </c>
      <c r="W198" s="15">
        <v>23.662617686856802</v>
      </c>
      <c r="X198" s="15">
        <v>9.5180822031255108</v>
      </c>
      <c r="Y198" s="102">
        <v>38.799999999999997</v>
      </c>
      <c r="Z198" s="102">
        <v>102.08</v>
      </c>
      <c r="AA198" s="33">
        <v>569</v>
      </c>
      <c r="AB198" s="33">
        <v>56</v>
      </c>
      <c r="AC198" s="19">
        <v>7.4</v>
      </c>
      <c r="AD198" s="19">
        <v>16.5</v>
      </c>
      <c r="AE198" s="15">
        <f t="shared" si="9"/>
        <v>5.9878066482798671</v>
      </c>
      <c r="AF198" s="23">
        <v>420</v>
      </c>
      <c r="AG198" s="15">
        <v>0</v>
      </c>
      <c r="AH198" s="15">
        <v>154.28571428571428</v>
      </c>
      <c r="AI198" s="15">
        <v>0</v>
      </c>
      <c r="AJ198" s="15">
        <v>85.714285714285708</v>
      </c>
      <c r="AK198" s="72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>
      <c r="A199" s="14"/>
      <c r="B199" s="30" t="s">
        <v>229</v>
      </c>
      <c r="C199" s="7" t="s">
        <v>696</v>
      </c>
      <c r="D199" s="26">
        <v>63</v>
      </c>
      <c r="E199" s="6">
        <v>165</v>
      </c>
      <c r="F199" s="37">
        <v>66.663499999999999</v>
      </c>
      <c r="G199" s="36">
        <f t="shared" si="10"/>
        <v>24.486134067952253</v>
      </c>
      <c r="H199" s="15">
        <v>6.66</v>
      </c>
      <c r="I199" s="15">
        <v>6.39</v>
      </c>
      <c r="J199" s="23">
        <v>33</v>
      </c>
      <c r="K199" s="15">
        <v>1.28</v>
      </c>
      <c r="L199" s="6">
        <v>36.200000000000003</v>
      </c>
      <c r="M199" s="6">
        <v>1</v>
      </c>
      <c r="N199" s="6">
        <v>1</v>
      </c>
      <c r="O199" s="77">
        <v>25</v>
      </c>
      <c r="P199" s="12"/>
      <c r="Q199" s="12"/>
      <c r="R199" s="12"/>
      <c r="S199" s="12">
        <v>24.137663067990399</v>
      </c>
      <c r="T199" s="12">
        <v>43.375012558743997</v>
      </c>
      <c r="U199" s="12">
        <v>4.4807350106263302</v>
      </c>
      <c r="V199" s="12">
        <v>30.565980644849201</v>
      </c>
      <c r="W199" s="12">
        <v>29.344750134694099</v>
      </c>
      <c r="X199" s="12">
        <v>4.2971427229717403</v>
      </c>
      <c r="Y199" s="2">
        <v>26.76</v>
      </c>
      <c r="Z199" s="2">
        <v>70.81</v>
      </c>
      <c r="AA199" s="6"/>
      <c r="AB199" s="6"/>
      <c r="AC199" s="15"/>
      <c r="AD199" s="15"/>
      <c r="AE199" s="15"/>
      <c r="AF199" s="23"/>
      <c r="AG199" s="15"/>
      <c r="AH199" s="15"/>
      <c r="AI199" s="15"/>
      <c r="AJ199" s="15"/>
      <c r="AK199" s="72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>
      <c r="A200" s="3" t="s">
        <v>6</v>
      </c>
      <c r="B200" s="29" t="s">
        <v>81</v>
      </c>
      <c r="C200" s="3" t="s">
        <v>696</v>
      </c>
      <c r="D200" s="26">
        <v>60</v>
      </c>
      <c r="E200" s="36">
        <v>164</v>
      </c>
      <c r="F200" s="37">
        <v>67.713899999999995</v>
      </c>
      <c r="G200" s="36">
        <f t="shared" si="10"/>
        <v>25.176197204045213</v>
      </c>
      <c r="H200" s="15">
        <v>5.48</v>
      </c>
      <c r="I200" s="15">
        <v>5.05</v>
      </c>
      <c r="J200" s="23">
        <v>30</v>
      </c>
      <c r="K200" s="15">
        <v>1.76</v>
      </c>
      <c r="L200" s="40">
        <v>35</v>
      </c>
      <c r="M200" s="8">
        <v>1</v>
      </c>
      <c r="N200" s="8">
        <v>1</v>
      </c>
      <c r="O200" s="77">
        <v>28.5</v>
      </c>
      <c r="P200" s="15">
        <v>30.368771175171702</v>
      </c>
      <c r="Q200" s="15">
        <v>61.7853383498067</v>
      </c>
      <c r="R200" s="15">
        <v>6.0211322097348896</v>
      </c>
      <c r="S200" s="15">
        <v>22.895408532582451</v>
      </c>
      <c r="T200" s="15">
        <v>28.276812753797</v>
      </c>
      <c r="U200" s="15">
        <v>6.45635326590945</v>
      </c>
      <c r="V200" s="11">
        <v>21.946780504647052</v>
      </c>
      <c r="W200" s="11">
        <v>22.482331167132202</v>
      </c>
      <c r="X200" s="11">
        <v>7.5284370643868304</v>
      </c>
      <c r="Y200" s="102">
        <v>23.58</v>
      </c>
      <c r="Z200" s="102">
        <v>37.49</v>
      </c>
      <c r="AA200" s="6">
        <v>618.70000000000005</v>
      </c>
      <c r="AB200" s="6">
        <v>64</v>
      </c>
      <c r="AC200" s="15">
        <v>6.8</v>
      </c>
      <c r="AD200" s="15">
        <v>15.9</v>
      </c>
      <c r="AE200" s="15">
        <f t="shared" ref="AE200:AE228" si="11">AD200/((E200/100)^2)</f>
        <v>5.9116597263533626</v>
      </c>
      <c r="AF200" s="23">
        <v>240</v>
      </c>
      <c r="AG200" s="15">
        <v>0</v>
      </c>
      <c r="AH200" s="15">
        <v>51.428571428571431</v>
      </c>
      <c r="AI200" s="15">
        <v>0</v>
      </c>
      <c r="AJ200" s="15">
        <v>60</v>
      </c>
      <c r="AK200" s="72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>
      <c r="A201" s="3" t="s">
        <v>6</v>
      </c>
      <c r="B201" s="29" t="s">
        <v>80</v>
      </c>
      <c r="C201" s="3" t="s">
        <v>696</v>
      </c>
      <c r="D201" s="26">
        <v>62</v>
      </c>
      <c r="E201" s="36">
        <v>164</v>
      </c>
      <c r="F201" s="37">
        <v>87.671500000000009</v>
      </c>
      <c r="G201" s="36">
        <f t="shared" si="10"/>
        <v>32.596482748364075</v>
      </c>
      <c r="H201" s="15">
        <v>7.39</v>
      </c>
      <c r="I201" s="15">
        <v>5.39</v>
      </c>
      <c r="J201" s="23">
        <v>24</v>
      </c>
      <c r="K201" s="15">
        <v>1.64</v>
      </c>
      <c r="L201" s="40">
        <v>37.9</v>
      </c>
      <c r="M201" s="8">
        <v>2</v>
      </c>
      <c r="N201" s="8">
        <v>2</v>
      </c>
      <c r="O201" s="77">
        <v>27.5</v>
      </c>
      <c r="P201" s="15">
        <v>31.10084861457235</v>
      </c>
      <c r="Q201" s="15">
        <v>40.091357981219247</v>
      </c>
      <c r="R201" s="15">
        <v>6.7491519489884055</v>
      </c>
      <c r="S201" s="15">
        <v>23.710819514571799</v>
      </c>
      <c r="T201" s="15">
        <v>34.184049568873697</v>
      </c>
      <c r="U201" s="15">
        <v>6.5455217342921399</v>
      </c>
      <c r="V201" s="11">
        <v>21.904501627408301</v>
      </c>
      <c r="W201" s="11">
        <v>24.086597830828048</v>
      </c>
      <c r="X201" s="11">
        <v>3.0804706132751498</v>
      </c>
      <c r="Y201" s="102">
        <v>33.85</v>
      </c>
      <c r="Z201" s="102">
        <v>76.849999999999994</v>
      </c>
      <c r="AA201" s="6">
        <v>650.1</v>
      </c>
      <c r="AB201" s="6">
        <v>62.1</v>
      </c>
      <c r="AC201" s="15">
        <v>6.5</v>
      </c>
      <c r="AD201" s="15">
        <v>17.100000000000001</v>
      </c>
      <c r="AE201" s="15">
        <f t="shared" si="11"/>
        <v>6.3578227245687104</v>
      </c>
      <c r="AF201" s="23">
        <v>300</v>
      </c>
      <c r="AG201" s="15">
        <v>0</v>
      </c>
      <c r="AH201" s="15">
        <v>102.85714285714286</v>
      </c>
      <c r="AI201" s="15">
        <v>0</v>
      </c>
      <c r="AJ201" s="15">
        <v>0</v>
      </c>
      <c r="AK201" s="72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>
      <c r="A202" s="14"/>
      <c r="B202" s="30" t="s">
        <v>228</v>
      </c>
      <c r="C202" s="7" t="s">
        <v>7</v>
      </c>
      <c r="D202" s="26">
        <v>65</v>
      </c>
      <c r="E202" s="6">
        <v>179</v>
      </c>
      <c r="F202" s="37">
        <v>87.671500000000009</v>
      </c>
      <c r="G202" s="36">
        <f t="shared" si="10"/>
        <v>27.362285821291472</v>
      </c>
      <c r="H202" s="15">
        <v>11.93</v>
      </c>
      <c r="I202" s="15">
        <v>8.6</v>
      </c>
      <c r="J202" s="23">
        <v>43</v>
      </c>
      <c r="K202" s="15">
        <v>1.2</v>
      </c>
      <c r="L202" s="6">
        <v>37</v>
      </c>
      <c r="M202" s="6">
        <v>1</v>
      </c>
      <c r="N202" s="6">
        <v>1</v>
      </c>
      <c r="O202" s="77">
        <v>29</v>
      </c>
      <c r="P202" s="12">
        <v>32.406216609662202</v>
      </c>
      <c r="Q202" s="12">
        <v>52.788382815398002</v>
      </c>
      <c r="R202" s="12">
        <v>7.4614743320163202</v>
      </c>
      <c r="S202" s="12">
        <v>20.989638201336501</v>
      </c>
      <c r="T202" s="12">
        <v>22.973684360455302</v>
      </c>
      <c r="U202" s="12">
        <v>3.4150791681678601</v>
      </c>
      <c r="V202" s="12">
        <v>23.793501189251501</v>
      </c>
      <c r="W202" s="12">
        <v>25.950924999638399</v>
      </c>
      <c r="X202" s="12">
        <v>4.6669577478432496</v>
      </c>
      <c r="Y202" s="2">
        <v>26.24</v>
      </c>
      <c r="Z202" s="2"/>
      <c r="AA202" s="6">
        <v>489.4</v>
      </c>
      <c r="AB202" s="6">
        <v>51.7</v>
      </c>
      <c r="AC202" s="15">
        <v>9.5</v>
      </c>
      <c r="AD202" s="15">
        <v>23.3</v>
      </c>
      <c r="AE202" s="15">
        <f t="shared" si="11"/>
        <v>7.2719328360538062</v>
      </c>
      <c r="AF202" s="23"/>
      <c r="AG202" s="15"/>
      <c r="AH202" s="15"/>
      <c r="AI202" s="15"/>
      <c r="AJ202" s="15"/>
      <c r="AK202" s="72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>
      <c r="A203" s="3" t="s">
        <v>6</v>
      </c>
      <c r="B203" s="29" t="s">
        <v>79</v>
      </c>
      <c r="C203" s="3" t="s">
        <v>7</v>
      </c>
      <c r="D203" s="26">
        <v>68</v>
      </c>
      <c r="E203" s="36">
        <v>173</v>
      </c>
      <c r="F203" s="37">
        <v>100.27630000000001</v>
      </c>
      <c r="G203" s="36">
        <f t="shared" si="10"/>
        <v>33.504727855925694</v>
      </c>
      <c r="H203" s="15">
        <v>8.48</v>
      </c>
      <c r="I203" s="15">
        <v>5.7</v>
      </c>
      <c r="J203" s="23">
        <v>46</v>
      </c>
      <c r="K203" s="15">
        <v>1.18</v>
      </c>
      <c r="L203" s="40">
        <v>39.1</v>
      </c>
      <c r="M203" s="8">
        <v>2</v>
      </c>
      <c r="N203" s="8">
        <v>2</v>
      </c>
      <c r="O203" s="77">
        <v>29</v>
      </c>
      <c r="P203" s="15">
        <v>25.4011931979385</v>
      </c>
      <c r="Q203" s="15">
        <v>44.625827529085697</v>
      </c>
      <c r="R203" s="15">
        <v>5.2108878396005398</v>
      </c>
      <c r="S203" s="15">
        <v>23.614201858929249</v>
      </c>
      <c r="T203" s="15">
        <v>36.447725910789501</v>
      </c>
      <c r="U203" s="15">
        <v>4.2515282783056456</v>
      </c>
      <c r="V203" s="11">
        <v>23.965913446952847</v>
      </c>
      <c r="W203" s="11">
        <v>32.570518953677052</v>
      </c>
      <c r="X203" s="11">
        <v>4.9574626716778853</v>
      </c>
      <c r="Y203" s="102">
        <v>47.43</v>
      </c>
      <c r="Z203" s="102">
        <v>116.98</v>
      </c>
      <c r="AA203" s="6">
        <v>489.4</v>
      </c>
      <c r="AB203" s="6">
        <v>56.9</v>
      </c>
      <c r="AC203" s="15">
        <v>9.6</v>
      </c>
      <c r="AD203" s="15">
        <v>23.8</v>
      </c>
      <c r="AE203" s="15">
        <f t="shared" si="11"/>
        <v>7.9521534297838219</v>
      </c>
      <c r="AF203" s="23">
        <v>300</v>
      </c>
      <c r="AG203" s="15">
        <v>102.85714285714286</v>
      </c>
      <c r="AH203" s="15">
        <v>0</v>
      </c>
      <c r="AI203" s="15">
        <v>0</v>
      </c>
      <c r="AJ203" s="15">
        <v>0</v>
      </c>
      <c r="AK203" s="72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>
      <c r="A204" s="3" t="s">
        <v>6</v>
      </c>
      <c r="B204" s="29" t="s">
        <v>78</v>
      </c>
      <c r="C204" s="3" t="s">
        <v>696</v>
      </c>
      <c r="D204" s="26">
        <v>63</v>
      </c>
      <c r="E204" s="36">
        <v>166</v>
      </c>
      <c r="F204" s="37">
        <v>76.117100000000008</v>
      </c>
      <c r="G204" s="36">
        <f t="shared" si="10"/>
        <v>27.622695601683848</v>
      </c>
      <c r="H204" s="15">
        <v>11.83</v>
      </c>
      <c r="I204" s="15">
        <v>7.02</v>
      </c>
      <c r="J204" s="23">
        <v>22</v>
      </c>
      <c r="K204" s="15">
        <v>1.26</v>
      </c>
      <c r="L204" s="40">
        <v>35.799999999999997</v>
      </c>
      <c r="M204" s="8">
        <v>2</v>
      </c>
      <c r="N204" s="8">
        <v>2</v>
      </c>
      <c r="O204" s="77">
        <v>27.5</v>
      </c>
      <c r="P204" s="15">
        <v>39.835602335422848</v>
      </c>
      <c r="Q204" s="15">
        <v>59.11405800180755</v>
      </c>
      <c r="R204" s="15">
        <v>7.3501520026443803</v>
      </c>
      <c r="S204" s="15">
        <v>25.6296447692417</v>
      </c>
      <c r="T204" s="15">
        <v>38.633407704740605</v>
      </c>
      <c r="U204" s="15">
        <v>7.6477319589079</v>
      </c>
      <c r="V204" s="11">
        <v>24.122315800182498</v>
      </c>
      <c r="W204" s="11">
        <v>26.314243203979402</v>
      </c>
      <c r="X204" s="11">
        <v>5.8694719264858346</v>
      </c>
      <c r="Y204" s="102">
        <v>37.270000000000003</v>
      </c>
      <c r="Z204" s="103">
        <v>67.42</v>
      </c>
      <c r="AA204" s="6">
        <v>686.3</v>
      </c>
      <c r="AB204" s="6">
        <v>60.4</v>
      </c>
      <c r="AC204" s="15">
        <v>6.1</v>
      </c>
      <c r="AD204" s="15">
        <v>15.6</v>
      </c>
      <c r="AE204" s="15">
        <f t="shared" si="11"/>
        <v>5.6611990129191465</v>
      </c>
      <c r="AF204" s="23">
        <v>300</v>
      </c>
      <c r="AG204" s="15">
        <v>0</v>
      </c>
      <c r="AH204" s="15">
        <v>17.142857142857142</v>
      </c>
      <c r="AI204" s="15">
        <v>0</v>
      </c>
      <c r="AJ204" s="15">
        <v>90</v>
      </c>
      <c r="AK204" s="72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>
      <c r="A205" s="3" t="s">
        <v>6</v>
      </c>
      <c r="B205" s="29" t="s">
        <v>77</v>
      </c>
      <c r="C205" s="3" t="s">
        <v>696</v>
      </c>
      <c r="D205" s="26">
        <v>61</v>
      </c>
      <c r="E205" s="36">
        <v>165</v>
      </c>
      <c r="F205" s="37">
        <v>77.167500000000004</v>
      </c>
      <c r="G205" s="36">
        <f t="shared" si="10"/>
        <v>28.344352617079895</v>
      </c>
      <c r="H205" s="15">
        <v>7.63</v>
      </c>
      <c r="I205" s="15">
        <v>5.38</v>
      </c>
      <c r="J205" s="23">
        <v>28</v>
      </c>
      <c r="K205" s="15">
        <v>1.21</v>
      </c>
      <c r="L205" s="40">
        <v>36.1</v>
      </c>
      <c r="M205" s="8">
        <v>0</v>
      </c>
      <c r="N205" s="8">
        <v>0</v>
      </c>
      <c r="O205" s="77">
        <v>26.5</v>
      </c>
      <c r="P205" s="15">
        <v>29.850859885047701</v>
      </c>
      <c r="Q205" s="15">
        <v>50.111633481986303</v>
      </c>
      <c r="R205" s="15">
        <v>6.6958358374109403</v>
      </c>
      <c r="S205" s="15">
        <v>28.576351400436899</v>
      </c>
      <c r="T205" s="15">
        <v>46.188922335837844</v>
      </c>
      <c r="U205" s="15">
        <v>3.2150422423478</v>
      </c>
      <c r="V205" s="11">
        <v>25.990969736499601</v>
      </c>
      <c r="W205" s="11">
        <v>40.152819972715946</v>
      </c>
      <c r="X205" s="11">
        <v>4.7511311313645299</v>
      </c>
      <c r="Y205" s="102">
        <v>46.75</v>
      </c>
      <c r="Z205" s="102">
        <v>92.99</v>
      </c>
      <c r="AA205" s="6">
        <v>653.20000000000005</v>
      </c>
      <c r="AB205" s="6">
        <v>64.400000000000006</v>
      </c>
      <c r="AC205" s="15">
        <v>6.4</v>
      </c>
      <c r="AD205" s="15">
        <v>16.399999999999999</v>
      </c>
      <c r="AE205" s="15">
        <f t="shared" si="11"/>
        <v>6.0238751147842056</v>
      </c>
      <c r="AF205" s="23">
        <v>300</v>
      </c>
      <c r="AG205" s="15">
        <v>0</v>
      </c>
      <c r="AH205" s="15">
        <v>154.28571428571428</v>
      </c>
      <c r="AI205" s="15">
        <v>0</v>
      </c>
      <c r="AJ205" s="15">
        <v>51.428571428571431</v>
      </c>
      <c r="AK205" s="72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>
      <c r="A206" s="6"/>
      <c r="B206" s="30" t="s">
        <v>32</v>
      </c>
      <c r="C206" s="7" t="s">
        <v>696</v>
      </c>
      <c r="D206" s="26">
        <v>70</v>
      </c>
      <c r="E206" s="36">
        <v>162.19999999999999</v>
      </c>
      <c r="F206" s="37">
        <v>68.449179999999998</v>
      </c>
      <c r="G206" s="36">
        <f t="shared" si="10"/>
        <v>26.017559117011626</v>
      </c>
      <c r="H206" s="15">
        <v>6.15</v>
      </c>
      <c r="I206" s="15">
        <v>5</v>
      </c>
      <c r="J206" s="23">
        <v>18</v>
      </c>
      <c r="K206" s="15">
        <v>1.22</v>
      </c>
      <c r="L206" s="36">
        <v>36.4</v>
      </c>
      <c r="M206" s="23">
        <v>0</v>
      </c>
      <c r="N206" s="23">
        <v>0</v>
      </c>
      <c r="O206" s="77">
        <v>30</v>
      </c>
      <c r="P206" s="15">
        <v>32.997462202812997</v>
      </c>
      <c r="Q206" s="15">
        <v>51.017451911293797</v>
      </c>
      <c r="R206" s="15">
        <v>9.6205299943016005</v>
      </c>
      <c r="S206" s="15">
        <v>22.064533021451901</v>
      </c>
      <c r="T206" s="15">
        <v>33.649631781690097</v>
      </c>
      <c r="U206" s="15">
        <v>4.6107555653441397</v>
      </c>
      <c r="V206" s="15">
        <v>23.264217373773398</v>
      </c>
      <c r="W206" s="15">
        <v>27.0347612935313</v>
      </c>
      <c r="X206" s="15">
        <v>3.1648522649587001</v>
      </c>
      <c r="Y206" s="2">
        <v>22.5</v>
      </c>
      <c r="Z206" s="2">
        <v>51.5</v>
      </c>
      <c r="AA206" s="6">
        <v>722.5</v>
      </c>
      <c r="AB206" s="6">
        <v>66.900000000000006</v>
      </c>
      <c r="AC206" s="15">
        <v>5.6</v>
      </c>
      <c r="AD206" s="15">
        <v>14.5</v>
      </c>
      <c r="AE206" s="15">
        <f t="shared" si="11"/>
        <v>5.5114554651592398</v>
      </c>
      <c r="AF206" s="23">
        <v>600</v>
      </c>
      <c r="AG206" s="15">
        <v>0</v>
      </c>
      <c r="AH206" s="15">
        <v>17.142857142857142</v>
      </c>
      <c r="AI206" s="15">
        <v>0</v>
      </c>
      <c r="AJ206" s="15">
        <v>21.428571428571427</v>
      </c>
      <c r="AK206" s="72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>
      <c r="B207" s="30" t="s">
        <v>243</v>
      </c>
      <c r="C207" s="7" t="s">
        <v>7</v>
      </c>
      <c r="D207" s="26">
        <v>61</v>
      </c>
      <c r="E207" s="39">
        <v>168</v>
      </c>
      <c r="F207" s="37">
        <v>87.671500000000009</v>
      </c>
      <c r="G207" s="36">
        <f t="shared" si="10"/>
        <v>31.062748015873023</v>
      </c>
      <c r="H207" s="22">
        <v>9.07</v>
      </c>
      <c r="I207" s="15">
        <v>5.31</v>
      </c>
      <c r="J207" s="23">
        <v>44</v>
      </c>
      <c r="K207" s="15">
        <v>1.46</v>
      </c>
      <c r="L207" s="36">
        <v>36</v>
      </c>
      <c r="M207" s="23">
        <v>0</v>
      </c>
      <c r="N207" s="23">
        <v>0</v>
      </c>
      <c r="O207" s="77">
        <v>29</v>
      </c>
      <c r="P207" s="12">
        <v>28.915101463413801</v>
      </c>
      <c r="Q207" s="12">
        <v>31.872897044378</v>
      </c>
      <c r="R207" s="12">
        <v>10.137821830417099</v>
      </c>
      <c r="S207" s="12">
        <v>21.970837711831599</v>
      </c>
      <c r="T207" s="12">
        <v>26.4963693905475</v>
      </c>
      <c r="U207" s="12">
        <v>4.7761126577764097</v>
      </c>
      <c r="V207" s="12">
        <v>22.183947527129199</v>
      </c>
      <c r="W207" s="12">
        <v>21.8760802219768</v>
      </c>
      <c r="X207" s="12">
        <v>6.8808788666047196</v>
      </c>
      <c r="Y207" s="2">
        <v>32.270000000000003</v>
      </c>
      <c r="Z207" s="2">
        <v>93.96</v>
      </c>
      <c r="AA207" s="6">
        <v>436.6</v>
      </c>
      <c r="AB207" s="6">
        <v>53.9</v>
      </c>
      <c r="AC207" s="15">
        <v>10.8</v>
      </c>
      <c r="AD207" s="15">
        <v>23.2</v>
      </c>
      <c r="AE207" s="15">
        <f t="shared" si="11"/>
        <v>8.2199546485260786</v>
      </c>
      <c r="AF207" s="23">
        <v>660</v>
      </c>
      <c r="AG207" s="15">
        <v>0</v>
      </c>
      <c r="AH207" s="15">
        <v>0</v>
      </c>
      <c r="AI207" s="15">
        <v>42.857142857142854</v>
      </c>
      <c r="AJ207" s="15">
        <v>60</v>
      </c>
      <c r="AK207" s="72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>
      <c r="A208" s="3" t="s">
        <v>6</v>
      </c>
      <c r="B208" s="29" t="s">
        <v>76</v>
      </c>
      <c r="C208" s="3" t="s">
        <v>7</v>
      </c>
      <c r="D208" s="26">
        <v>69</v>
      </c>
      <c r="E208" s="36">
        <v>179</v>
      </c>
      <c r="F208" s="37">
        <v>90.822699999999998</v>
      </c>
      <c r="G208" s="36">
        <f t="shared" si="10"/>
        <v>28.345775724852533</v>
      </c>
      <c r="H208" s="15">
        <v>9.01</v>
      </c>
      <c r="I208" s="15">
        <v>5.7</v>
      </c>
      <c r="J208" s="23">
        <v>51</v>
      </c>
      <c r="K208" s="15">
        <v>1.47</v>
      </c>
      <c r="L208" s="40">
        <v>36</v>
      </c>
      <c r="M208" s="8">
        <v>0</v>
      </c>
      <c r="N208" s="8">
        <v>0</v>
      </c>
      <c r="O208" s="77">
        <v>24.5</v>
      </c>
      <c r="P208" s="15">
        <v>24.963491187414601</v>
      </c>
      <c r="Q208" s="15">
        <v>39.832442240637803</v>
      </c>
      <c r="R208" s="15">
        <v>9.9746083409931803</v>
      </c>
      <c r="S208" s="15">
        <v>24.389048706876501</v>
      </c>
      <c r="T208" s="15">
        <v>30.453202735687402</v>
      </c>
      <c r="U208" s="15">
        <v>5.2574030216087602</v>
      </c>
      <c r="V208" s="15">
        <v>28.1238334817081</v>
      </c>
      <c r="W208" s="15">
        <v>25.772221818857801</v>
      </c>
      <c r="X208" s="15">
        <v>8.4163919402691008</v>
      </c>
      <c r="Y208" s="102">
        <v>47.73</v>
      </c>
      <c r="Z208" s="102">
        <v>103.65</v>
      </c>
      <c r="AA208" s="6">
        <v>355.1</v>
      </c>
      <c r="AB208" s="6">
        <v>80.099999999999994</v>
      </c>
      <c r="AC208" s="15">
        <v>12.5</v>
      </c>
      <c r="AD208" s="15">
        <v>31</v>
      </c>
      <c r="AE208" s="15">
        <f t="shared" si="11"/>
        <v>9.6751037732904717</v>
      </c>
      <c r="AF208" s="23">
        <v>360</v>
      </c>
      <c r="AG208" s="15">
        <v>0</v>
      </c>
      <c r="AH208" s="15">
        <v>171.42857142857142</v>
      </c>
      <c r="AI208" s="15">
        <v>0</v>
      </c>
      <c r="AJ208" s="15">
        <v>25.714285714285715</v>
      </c>
      <c r="AK208" s="72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>
      <c r="A209" s="3" t="s">
        <v>6</v>
      </c>
      <c r="B209" s="29" t="s">
        <v>75</v>
      </c>
      <c r="C209" s="3" t="s">
        <v>696</v>
      </c>
      <c r="D209" s="26">
        <v>68</v>
      </c>
      <c r="E209" s="36">
        <v>155</v>
      </c>
      <c r="F209" s="37">
        <v>59.310700000000004</v>
      </c>
      <c r="G209" s="36">
        <f t="shared" si="10"/>
        <v>24.687075962539019</v>
      </c>
      <c r="H209" s="15">
        <v>11.14</v>
      </c>
      <c r="I209" s="15">
        <v>5.45</v>
      </c>
      <c r="J209" s="23">
        <v>26</v>
      </c>
      <c r="K209" s="15">
        <v>1.26</v>
      </c>
      <c r="L209" s="40">
        <v>35</v>
      </c>
      <c r="M209" s="8">
        <v>1</v>
      </c>
      <c r="N209" s="8">
        <v>1</v>
      </c>
      <c r="O209" s="77">
        <v>26.5</v>
      </c>
      <c r="P209" s="15">
        <v>35.413495587457902</v>
      </c>
      <c r="Q209" s="15">
        <v>48.684156634226298</v>
      </c>
      <c r="R209" s="15">
        <v>5.7186084443236904</v>
      </c>
      <c r="S209" s="15">
        <v>23.644581177127002</v>
      </c>
      <c r="T209" s="15">
        <v>31.508374944646999</v>
      </c>
      <c r="U209" s="15">
        <v>3.2515561245794502</v>
      </c>
      <c r="V209" s="15">
        <v>28.461200739555</v>
      </c>
      <c r="W209" s="15">
        <v>23.809624727730998</v>
      </c>
      <c r="X209" s="15">
        <v>5.0079547087722904</v>
      </c>
      <c r="Y209" s="102">
        <v>22.01</v>
      </c>
      <c r="Z209" s="102"/>
      <c r="AA209" s="6">
        <v>549.29999999999995</v>
      </c>
      <c r="AB209" s="6">
        <v>44</v>
      </c>
      <c r="AC209" s="15">
        <v>7.4</v>
      </c>
      <c r="AD209" s="15">
        <v>14</v>
      </c>
      <c r="AE209" s="15">
        <f t="shared" si="11"/>
        <v>5.8272632674297595</v>
      </c>
      <c r="AF209" s="23">
        <v>360</v>
      </c>
      <c r="AG209" s="15">
        <v>0</v>
      </c>
      <c r="AH209" s="15">
        <v>17.142857142857142</v>
      </c>
      <c r="AI209" s="15">
        <v>0</v>
      </c>
      <c r="AJ209" s="15">
        <v>34.285714285714285</v>
      </c>
      <c r="AK209" s="72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>
      <c r="A210" s="6"/>
      <c r="B210" s="30" t="s">
        <v>31</v>
      </c>
      <c r="C210" s="7" t="s">
        <v>696</v>
      </c>
      <c r="D210" s="26">
        <v>76</v>
      </c>
      <c r="E210" s="36">
        <v>152.5</v>
      </c>
      <c r="F210" s="37">
        <v>59.73086</v>
      </c>
      <c r="G210" s="36">
        <f t="shared" si="10"/>
        <v>25.683788228970712</v>
      </c>
      <c r="H210" s="15">
        <v>7.4</v>
      </c>
      <c r="I210" s="15">
        <v>5.88</v>
      </c>
      <c r="J210" s="23">
        <v>22</v>
      </c>
      <c r="K210" s="15">
        <v>1.29</v>
      </c>
      <c r="L210" s="36">
        <v>33.4</v>
      </c>
      <c r="M210" s="23">
        <v>0</v>
      </c>
      <c r="N210" s="23">
        <v>0</v>
      </c>
      <c r="O210" s="77">
        <v>28.5</v>
      </c>
      <c r="P210" s="15">
        <v>29.29</v>
      </c>
      <c r="Q210" s="15">
        <v>46.13</v>
      </c>
      <c r="R210" s="15">
        <v>6.68</v>
      </c>
      <c r="S210" s="15">
        <v>22.0934730417564</v>
      </c>
      <c r="T210" s="15">
        <v>30.585212084879</v>
      </c>
      <c r="U210" s="15">
        <v>4.0281577949438701</v>
      </c>
      <c r="V210" s="15">
        <v>23.419117556542201</v>
      </c>
      <c r="W210" s="15">
        <v>20.899720913168402</v>
      </c>
      <c r="X210" s="15">
        <v>2.79187258004184</v>
      </c>
      <c r="Y210" s="2">
        <v>32.42</v>
      </c>
      <c r="Z210" s="2">
        <v>146.54</v>
      </c>
      <c r="AA210" s="6">
        <v>627.29999999999995</v>
      </c>
      <c r="AB210" s="6">
        <v>63.7</v>
      </c>
      <c r="AC210" s="15">
        <v>6.3</v>
      </c>
      <c r="AD210" s="15">
        <v>13.7</v>
      </c>
      <c r="AE210" s="15">
        <f t="shared" si="11"/>
        <v>5.8908895458210164</v>
      </c>
      <c r="AF210" s="23">
        <v>180</v>
      </c>
      <c r="AG210" s="15">
        <v>0</v>
      </c>
      <c r="AH210" s="15">
        <v>12.857142857142858</v>
      </c>
      <c r="AI210" s="15">
        <v>0</v>
      </c>
      <c r="AJ210" s="15">
        <v>60</v>
      </c>
      <c r="AK210" s="72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>
      <c r="A211" s="3" t="s">
        <v>6</v>
      </c>
      <c r="B211" s="29" t="s">
        <v>74</v>
      </c>
      <c r="C211" s="3" t="s">
        <v>696</v>
      </c>
      <c r="D211" s="26">
        <v>62</v>
      </c>
      <c r="E211" s="36">
        <v>159</v>
      </c>
      <c r="F211" s="37">
        <v>60.3611</v>
      </c>
      <c r="G211" s="36">
        <f t="shared" si="10"/>
        <v>23.876072940152682</v>
      </c>
      <c r="H211" s="15">
        <v>8.35</v>
      </c>
      <c r="I211" s="15">
        <v>4.8</v>
      </c>
      <c r="J211" s="23">
        <v>28</v>
      </c>
      <c r="K211" s="15">
        <v>1.26</v>
      </c>
      <c r="L211" s="40">
        <v>35</v>
      </c>
      <c r="M211" s="8">
        <v>0</v>
      </c>
      <c r="N211" s="8">
        <v>0</v>
      </c>
      <c r="O211" s="77">
        <v>26.5</v>
      </c>
      <c r="P211" s="15">
        <v>40.1877845821707</v>
      </c>
      <c r="Q211" s="15">
        <v>34.428659315872103</v>
      </c>
      <c r="R211" s="15">
        <v>2.9815017839840401</v>
      </c>
      <c r="S211" s="15">
        <v>21.364172516060101</v>
      </c>
      <c r="T211" s="15">
        <v>22.562160012447102</v>
      </c>
      <c r="U211" s="15">
        <v>3.5817902943119302</v>
      </c>
      <c r="V211" s="15">
        <v>24.192189293275401</v>
      </c>
      <c r="W211" s="15">
        <v>25.9688882242387</v>
      </c>
      <c r="X211" s="15">
        <v>6.5342751316867398</v>
      </c>
      <c r="Y211" s="102">
        <v>26.71</v>
      </c>
      <c r="Z211" s="102">
        <v>54.9</v>
      </c>
      <c r="AA211" s="33">
        <v>596</v>
      </c>
      <c r="AB211" s="33">
        <v>56</v>
      </c>
      <c r="AC211" s="19">
        <v>7</v>
      </c>
      <c r="AD211" s="19">
        <v>14.5</v>
      </c>
      <c r="AE211" s="15">
        <f t="shared" si="11"/>
        <v>5.735532613425101</v>
      </c>
      <c r="AF211" s="23">
        <v>240</v>
      </c>
      <c r="AG211" s="15">
        <v>0</v>
      </c>
      <c r="AH211" s="15">
        <v>102.85714285714286</v>
      </c>
      <c r="AI211" s="15">
        <v>0</v>
      </c>
      <c r="AJ211" s="15">
        <v>30</v>
      </c>
      <c r="AK211" s="72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>
      <c r="A212" s="3" t="s">
        <v>6</v>
      </c>
      <c r="B212" s="29" t="s">
        <v>73</v>
      </c>
      <c r="C212" s="3" t="s">
        <v>696</v>
      </c>
      <c r="D212" s="26">
        <v>62</v>
      </c>
      <c r="E212" s="36">
        <v>157</v>
      </c>
      <c r="F212" s="37">
        <v>84.520300000000006</v>
      </c>
      <c r="G212" s="36">
        <f t="shared" si="10"/>
        <v>34.289545214816016</v>
      </c>
      <c r="H212" s="15">
        <v>8.89</v>
      </c>
      <c r="I212" s="15">
        <v>6.15</v>
      </c>
      <c r="J212" s="23">
        <v>31</v>
      </c>
      <c r="K212" s="15">
        <v>1.22</v>
      </c>
      <c r="L212" s="40">
        <v>40</v>
      </c>
      <c r="M212" s="8">
        <v>0</v>
      </c>
      <c r="N212" s="8">
        <v>0</v>
      </c>
      <c r="O212" s="77">
        <v>25.5</v>
      </c>
      <c r="P212" s="15">
        <v>34.228757421150704</v>
      </c>
      <c r="Q212" s="15">
        <v>43.358564570076403</v>
      </c>
      <c r="R212" s="15">
        <v>3.2068427940170401</v>
      </c>
      <c r="S212" s="15">
        <v>23.458872270778301</v>
      </c>
      <c r="T212" s="15">
        <v>26.473062659292399</v>
      </c>
      <c r="U212" s="15">
        <v>3.89398189322934</v>
      </c>
      <c r="V212" s="15">
        <v>23.984151874445502</v>
      </c>
      <c r="W212" s="15">
        <v>21.190193339135298</v>
      </c>
      <c r="X212" s="15">
        <v>2.7874672421037499</v>
      </c>
      <c r="Y212" s="102">
        <v>37.909999999999997</v>
      </c>
      <c r="Z212" s="102">
        <v>70.63</v>
      </c>
      <c r="AA212" s="33">
        <v>433</v>
      </c>
      <c r="AB212" s="33">
        <v>47</v>
      </c>
      <c r="AC212" s="19">
        <v>9.6</v>
      </c>
      <c r="AD212" s="19">
        <v>19.399999999999999</v>
      </c>
      <c r="AE212" s="15">
        <f t="shared" si="11"/>
        <v>7.8705018459166691</v>
      </c>
      <c r="AF212" s="23">
        <v>240</v>
      </c>
      <c r="AG212" s="15">
        <v>0</v>
      </c>
      <c r="AH212" s="15">
        <v>214.28571428571428</v>
      </c>
      <c r="AI212" s="15">
        <v>0</v>
      </c>
      <c r="AJ212" s="15">
        <v>70</v>
      </c>
      <c r="AK212" s="72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>
      <c r="A213" s="3" t="s">
        <v>6</v>
      </c>
      <c r="B213" s="29" t="s">
        <v>72</v>
      </c>
      <c r="C213" s="3" t="s">
        <v>696</v>
      </c>
      <c r="D213" s="26">
        <v>82</v>
      </c>
      <c r="E213" s="36">
        <v>158</v>
      </c>
      <c r="F213" s="37">
        <v>71.915500000000009</v>
      </c>
      <c r="G213" s="36">
        <f t="shared" si="10"/>
        <v>28.807683063611599</v>
      </c>
      <c r="H213" s="15">
        <v>17.71</v>
      </c>
      <c r="I213" s="15">
        <v>12.64</v>
      </c>
      <c r="J213" s="23">
        <v>22</v>
      </c>
      <c r="K213" s="15">
        <v>0.71</v>
      </c>
      <c r="L213" s="40">
        <v>35</v>
      </c>
      <c r="M213" s="8">
        <v>4</v>
      </c>
      <c r="N213" s="8">
        <v>4</v>
      </c>
      <c r="O213" s="77">
        <v>29</v>
      </c>
      <c r="P213" s="15">
        <v>31.2422940073299</v>
      </c>
      <c r="Q213" s="15">
        <v>38.888318078103602</v>
      </c>
      <c r="R213" s="15">
        <v>3.05842379390032</v>
      </c>
      <c r="S213" s="15">
        <v>21.594796496992299</v>
      </c>
      <c r="T213" s="15">
        <v>24.562715636388099</v>
      </c>
      <c r="U213" s="15">
        <v>2.95708969127134</v>
      </c>
      <c r="V213" s="15">
        <v>32.959639306261003</v>
      </c>
      <c r="W213" s="15">
        <v>63.303922204727598</v>
      </c>
      <c r="X213" s="15">
        <v>3.64639527826805</v>
      </c>
      <c r="Y213" s="102">
        <v>93.65</v>
      </c>
      <c r="Z213" s="102"/>
      <c r="AA213" s="6">
        <v>579</v>
      </c>
      <c r="AB213" s="6">
        <v>53.1</v>
      </c>
      <c r="AC213" s="15">
        <v>6.7</v>
      </c>
      <c r="AD213" s="15">
        <v>15.5</v>
      </c>
      <c r="AE213" s="15">
        <f t="shared" si="11"/>
        <v>6.2089408748597972</v>
      </c>
      <c r="AF213" s="23">
        <v>300</v>
      </c>
      <c r="AG213" s="15">
        <v>0</v>
      </c>
      <c r="AH213" s="15">
        <v>85.714285714285708</v>
      </c>
      <c r="AI213" s="15">
        <v>0</v>
      </c>
      <c r="AJ213" s="15">
        <v>0</v>
      </c>
      <c r="AK213" s="72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>
      <c r="B214" s="30" t="s">
        <v>244</v>
      </c>
      <c r="C214" s="7" t="s">
        <v>696</v>
      </c>
      <c r="D214" s="26">
        <v>79</v>
      </c>
      <c r="E214" s="39">
        <v>162</v>
      </c>
      <c r="F214" s="37">
        <v>91.873100000000008</v>
      </c>
      <c r="G214" s="36">
        <f t="shared" si="10"/>
        <v>35.00727785398567</v>
      </c>
      <c r="H214" s="22">
        <v>11.06</v>
      </c>
      <c r="I214" s="15">
        <v>6.95</v>
      </c>
      <c r="J214" s="23">
        <v>28</v>
      </c>
      <c r="K214" s="15">
        <v>1.1000000000000001</v>
      </c>
      <c r="L214" s="36">
        <v>37.5</v>
      </c>
      <c r="M214" s="23">
        <v>0</v>
      </c>
      <c r="N214" s="23">
        <v>0</v>
      </c>
      <c r="O214" s="77">
        <v>23.5</v>
      </c>
      <c r="P214" s="12">
        <v>36.122460195475199</v>
      </c>
      <c r="Q214" s="12">
        <v>68.559306792393002</v>
      </c>
      <c r="R214" s="12">
        <v>5.0391537378378501</v>
      </c>
      <c r="S214" s="12">
        <v>25.338523897267699</v>
      </c>
      <c r="T214" s="12">
        <v>27.139534500316199</v>
      </c>
      <c r="U214" s="12">
        <v>3.3429770619371801</v>
      </c>
      <c r="V214" s="12">
        <v>27.043449156312001</v>
      </c>
      <c r="W214" s="12">
        <v>26.678289786987399</v>
      </c>
      <c r="X214" s="12">
        <v>3.5842895631162</v>
      </c>
      <c r="Y214" s="2">
        <v>73.599999999999994</v>
      </c>
      <c r="Z214" s="2">
        <v>132.96</v>
      </c>
      <c r="AA214" s="6">
        <v>525.6</v>
      </c>
      <c r="AB214" s="6">
        <v>48.2</v>
      </c>
      <c r="AC214" s="15">
        <v>7.4</v>
      </c>
      <c r="AD214" s="15">
        <v>18.5</v>
      </c>
      <c r="AE214" s="15">
        <f t="shared" si="11"/>
        <v>7.0492303002591052</v>
      </c>
      <c r="AF214" s="23">
        <v>360</v>
      </c>
      <c r="AG214" s="15">
        <v>0</v>
      </c>
      <c r="AH214" s="15">
        <v>150</v>
      </c>
      <c r="AI214" s="15">
        <v>0</v>
      </c>
      <c r="AJ214" s="15">
        <v>90</v>
      </c>
      <c r="AK214" s="72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>
      <c r="B215" s="30" t="s">
        <v>245</v>
      </c>
      <c r="C215" s="7" t="s">
        <v>7</v>
      </c>
      <c r="D215" s="26">
        <v>71</v>
      </c>
      <c r="E215" s="39">
        <v>176</v>
      </c>
      <c r="F215" s="37">
        <v>81.369100000000003</v>
      </c>
      <c r="G215" s="36">
        <f t="shared" si="10"/>
        <v>26.268433626033058</v>
      </c>
      <c r="H215" s="22">
        <v>6.53</v>
      </c>
      <c r="I215" s="15">
        <v>4.7300000000000004</v>
      </c>
      <c r="J215" s="23">
        <v>64</v>
      </c>
      <c r="K215" s="15">
        <v>1.85</v>
      </c>
      <c r="L215" s="36">
        <v>35.5</v>
      </c>
      <c r="M215" s="23">
        <v>1</v>
      </c>
      <c r="N215" s="23">
        <v>1</v>
      </c>
      <c r="O215" s="77">
        <v>28.5</v>
      </c>
      <c r="P215" s="12">
        <v>28.066700165319698</v>
      </c>
      <c r="Q215" s="12">
        <v>35.384164024929902</v>
      </c>
      <c r="R215" s="12">
        <v>7.9562188813329699</v>
      </c>
      <c r="S215" s="12">
        <v>23.403370096858701</v>
      </c>
      <c r="T215" s="12">
        <v>32.750792753274098</v>
      </c>
      <c r="U215" s="12">
        <v>6.0870639698472102</v>
      </c>
      <c r="V215" s="12">
        <v>23.862612052295798</v>
      </c>
      <c r="W215" s="12">
        <v>31.850316067214901</v>
      </c>
      <c r="X215" s="12">
        <v>4.9623738428123296</v>
      </c>
      <c r="Y215" s="2">
        <v>22.95</v>
      </c>
      <c r="Z215" s="2">
        <v>73.400000000000006</v>
      </c>
      <c r="AA215" s="6">
        <v>533.6</v>
      </c>
      <c r="AB215" s="6">
        <v>48.3</v>
      </c>
      <c r="AC215" s="15">
        <v>8.8000000000000007</v>
      </c>
      <c r="AD215" s="15">
        <v>20.8</v>
      </c>
      <c r="AE215" s="15">
        <f t="shared" si="11"/>
        <v>6.7148760330578519</v>
      </c>
      <c r="AF215" s="23">
        <v>210</v>
      </c>
      <c r="AG215" s="15">
        <v>0</v>
      </c>
      <c r="AH215" s="15">
        <v>25.714285714285715</v>
      </c>
      <c r="AI215" s="15">
        <v>51.428571428571431</v>
      </c>
      <c r="AJ215" s="15">
        <v>17.142857142857142</v>
      </c>
      <c r="AK215" s="72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>
      <c r="A216" s="3" t="s">
        <v>6</v>
      </c>
      <c r="B216" s="29" t="s">
        <v>71</v>
      </c>
      <c r="C216" s="3" t="s">
        <v>7</v>
      </c>
      <c r="D216" s="26">
        <v>88</v>
      </c>
      <c r="E216" s="36">
        <v>165</v>
      </c>
      <c r="F216" s="37">
        <v>82.419499999999999</v>
      </c>
      <c r="G216" s="36">
        <f t="shared" si="10"/>
        <v>30.273461891643713</v>
      </c>
      <c r="H216" s="15">
        <v>12.29</v>
      </c>
      <c r="I216" s="15">
        <v>11.74</v>
      </c>
      <c r="J216" s="23">
        <v>18</v>
      </c>
      <c r="K216" s="15">
        <v>0.93</v>
      </c>
      <c r="L216" s="40">
        <v>33</v>
      </c>
      <c r="M216" s="8">
        <v>12</v>
      </c>
      <c r="N216" s="8">
        <v>2</v>
      </c>
      <c r="O216" s="77">
        <v>29</v>
      </c>
      <c r="P216" s="15">
        <v>30.350397676902301</v>
      </c>
      <c r="Q216" s="15">
        <v>43.428402709520803</v>
      </c>
      <c r="R216" s="15">
        <v>4.6821785496316801</v>
      </c>
      <c r="S216" s="15">
        <v>26.1582776242502</v>
      </c>
      <c r="T216" s="15">
        <v>41.5580768178258</v>
      </c>
      <c r="U216" s="15">
        <v>6.6572333037209299</v>
      </c>
      <c r="V216" s="15">
        <v>27.820669384904299</v>
      </c>
      <c r="W216" s="15">
        <v>27.4240083578064</v>
      </c>
      <c r="X216" s="15">
        <v>7.0841718375080296</v>
      </c>
      <c r="Y216" s="102">
        <v>67.41</v>
      </c>
      <c r="Z216" s="102"/>
      <c r="AA216" s="6">
        <v>514</v>
      </c>
      <c r="AB216" s="6">
        <v>39.6</v>
      </c>
      <c r="AC216" s="15">
        <v>8.8000000000000007</v>
      </c>
      <c r="AD216" s="15">
        <v>19.2</v>
      </c>
      <c r="AE216" s="15">
        <f t="shared" si="11"/>
        <v>7.0523415977961434</v>
      </c>
      <c r="AF216" s="23">
        <v>360</v>
      </c>
      <c r="AG216" s="15">
        <v>0</v>
      </c>
      <c r="AH216" s="15">
        <v>34.285714285714285</v>
      </c>
      <c r="AI216" s="15">
        <v>0</v>
      </c>
      <c r="AJ216" s="15">
        <v>0</v>
      </c>
      <c r="AK216" s="72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>
      <c r="A217" s="3" t="s">
        <v>6</v>
      </c>
      <c r="B217" s="29" t="s">
        <v>70</v>
      </c>
      <c r="C217" s="3" t="s">
        <v>696</v>
      </c>
      <c r="D217" s="26">
        <v>68</v>
      </c>
      <c r="E217" s="36">
        <v>159</v>
      </c>
      <c r="F217" s="37">
        <v>64.562699999999992</v>
      </c>
      <c r="G217" s="36">
        <f t="shared" si="10"/>
        <v>25.538032514536603</v>
      </c>
      <c r="H217" s="15">
        <v>9.26</v>
      </c>
      <c r="I217" s="15">
        <v>6.16</v>
      </c>
      <c r="J217" s="23">
        <v>29</v>
      </c>
      <c r="K217" s="15">
        <v>1.38</v>
      </c>
      <c r="L217" s="40">
        <v>33</v>
      </c>
      <c r="M217" s="8">
        <v>2</v>
      </c>
      <c r="N217" s="8">
        <v>2</v>
      </c>
      <c r="O217" s="77">
        <v>26.5</v>
      </c>
      <c r="P217" s="15">
        <v>28.665632600284699</v>
      </c>
      <c r="Q217" s="15">
        <v>37.932979910877698</v>
      </c>
      <c r="R217" s="15">
        <v>10.586843849181401</v>
      </c>
      <c r="S217" s="15">
        <v>22.302550735082299</v>
      </c>
      <c r="T217" s="15">
        <v>24.486499945102</v>
      </c>
      <c r="U217" s="15">
        <v>5.4502428115208801</v>
      </c>
      <c r="V217" s="15">
        <v>25.341398062379199</v>
      </c>
      <c r="W217" s="15">
        <v>23.100563204921599</v>
      </c>
      <c r="X217" s="15">
        <v>6.0975256556436204</v>
      </c>
      <c r="Y217" s="102">
        <v>32.04</v>
      </c>
      <c r="Z217" s="102">
        <v>61.64</v>
      </c>
      <c r="AA217" s="6">
        <v>605</v>
      </c>
      <c r="AB217" s="6">
        <v>58.3</v>
      </c>
      <c r="AC217" s="15">
        <v>6.7</v>
      </c>
      <c r="AD217" s="15">
        <v>14.9</v>
      </c>
      <c r="AE217" s="15">
        <f t="shared" si="11"/>
        <v>5.8937542027609666</v>
      </c>
      <c r="AF217" s="23">
        <v>180</v>
      </c>
      <c r="AG217" s="15">
        <v>0</v>
      </c>
      <c r="AH217" s="15">
        <v>51.428571428571431</v>
      </c>
      <c r="AI217" s="15">
        <v>0</v>
      </c>
      <c r="AJ217" s="15">
        <v>39.285714285714285</v>
      </c>
      <c r="AK217" s="72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>
      <c r="A218" s="3" t="s">
        <v>6</v>
      </c>
      <c r="B218" s="29" t="s">
        <v>69</v>
      </c>
      <c r="C218" s="3" t="s">
        <v>7</v>
      </c>
      <c r="D218" s="26">
        <v>67</v>
      </c>
      <c r="E218" s="36">
        <v>176</v>
      </c>
      <c r="F218" s="37">
        <v>74.016300000000001</v>
      </c>
      <c r="G218" s="36">
        <f t="shared" si="10"/>
        <v>23.894724948347108</v>
      </c>
      <c r="H218" s="15">
        <v>13.91</v>
      </c>
      <c r="I218" s="15">
        <v>8.75</v>
      </c>
      <c r="J218" s="23">
        <v>44</v>
      </c>
      <c r="K218" s="15">
        <v>0.83</v>
      </c>
      <c r="L218" s="40">
        <v>31</v>
      </c>
      <c r="M218" s="8">
        <v>14</v>
      </c>
      <c r="N218" s="8">
        <v>4</v>
      </c>
      <c r="O218" s="77">
        <v>24</v>
      </c>
      <c r="P218" s="15">
        <v>29.953826224882501</v>
      </c>
      <c r="Q218" s="15">
        <v>48.309146729102601</v>
      </c>
      <c r="R218" s="15">
        <v>3.9913074586881399</v>
      </c>
      <c r="S218" s="15">
        <v>27.631247939811701</v>
      </c>
      <c r="T218" s="15">
        <v>24.684173161920899</v>
      </c>
      <c r="U218" s="15">
        <v>1.48419263716676</v>
      </c>
      <c r="V218" s="15">
        <v>29.4923053460628</v>
      </c>
      <c r="W218" s="15">
        <v>25.5098612208382</v>
      </c>
      <c r="X218" s="15">
        <v>6.8432012456667799</v>
      </c>
      <c r="Y218" s="102">
        <v>94.5</v>
      </c>
      <c r="Z218" s="102"/>
      <c r="AA218" s="6">
        <v>552.4</v>
      </c>
      <c r="AB218" s="6">
        <v>50.9</v>
      </c>
      <c r="AC218" s="15">
        <v>8.6</v>
      </c>
      <c r="AD218" s="15">
        <v>19.899999999999999</v>
      </c>
      <c r="AE218" s="15">
        <f t="shared" si="11"/>
        <v>6.424328512396694</v>
      </c>
      <c r="AF218" s="23">
        <v>300</v>
      </c>
      <c r="AG218" s="15">
        <v>0</v>
      </c>
      <c r="AH218" s="15">
        <v>17.142857142857142</v>
      </c>
      <c r="AI218" s="15">
        <v>0</v>
      </c>
      <c r="AJ218" s="15">
        <v>77.142857142857139</v>
      </c>
      <c r="AK218" s="72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>
      <c r="A219" s="6"/>
      <c r="B219" s="30" t="s">
        <v>30</v>
      </c>
      <c r="C219" s="7" t="s">
        <v>696</v>
      </c>
      <c r="D219" s="26">
        <v>65</v>
      </c>
      <c r="E219" s="36">
        <v>160.5</v>
      </c>
      <c r="F219" s="37">
        <v>107.62910000000001</v>
      </c>
      <c r="G219" s="36">
        <f t="shared" si="10"/>
        <v>41.781077435195705</v>
      </c>
      <c r="H219" s="15">
        <v>6.9</v>
      </c>
      <c r="I219" s="15">
        <v>5.57</v>
      </c>
      <c r="J219" s="23">
        <v>26</v>
      </c>
      <c r="K219" s="15">
        <v>1.29</v>
      </c>
      <c r="L219" s="36">
        <v>45.5</v>
      </c>
      <c r="M219" s="23">
        <v>1</v>
      </c>
      <c r="N219" s="23">
        <v>1</v>
      </c>
      <c r="O219" s="77">
        <v>30</v>
      </c>
      <c r="P219" s="15">
        <v>24.735742874230201</v>
      </c>
      <c r="Q219" s="15">
        <v>47.886751265829901</v>
      </c>
      <c r="R219" s="15">
        <v>5.6168671364352996</v>
      </c>
      <c r="S219" s="15">
        <v>23.041299933813701</v>
      </c>
      <c r="T219" s="15">
        <v>30.526600526140601</v>
      </c>
      <c r="U219" s="15">
        <v>3.5211044213141802</v>
      </c>
      <c r="V219" s="15">
        <v>25.219131801415301</v>
      </c>
      <c r="W219" s="15">
        <v>22.1343904344339</v>
      </c>
      <c r="X219" s="15">
        <v>4.2466867689320802</v>
      </c>
      <c r="Y219" s="2">
        <v>27.35</v>
      </c>
      <c r="Z219" s="2">
        <v>63.6</v>
      </c>
      <c r="AA219" s="6">
        <v>516.1</v>
      </c>
      <c r="AB219" s="6">
        <v>47.7</v>
      </c>
      <c r="AC219" s="15">
        <v>8</v>
      </c>
      <c r="AD219" s="15">
        <v>19.899999999999999</v>
      </c>
      <c r="AE219" s="15">
        <f t="shared" si="11"/>
        <v>7.7250803078386268</v>
      </c>
      <c r="AF219" s="23">
        <v>240</v>
      </c>
      <c r="AG219" s="15">
        <v>0</v>
      </c>
      <c r="AH219" s="15">
        <v>171.42857142857142</v>
      </c>
      <c r="AI219" s="15">
        <v>0</v>
      </c>
      <c r="AJ219" s="15">
        <v>60</v>
      </c>
      <c r="AK219" s="72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>
      <c r="A220" s="3" t="s">
        <v>6</v>
      </c>
      <c r="B220" s="29" t="s">
        <v>68</v>
      </c>
      <c r="C220" s="3" t="s">
        <v>696</v>
      </c>
      <c r="D220" s="26">
        <v>80</v>
      </c>
      <c r="E220" s="36">
        <v>162</v>
      </c>
      <c r="F220" s="37">
        <v>69.814700000000002</v>
      </c>
      <c r="G220" s="36">
        <f t="shared" si="10"/>
        <v>26.602156683432398</v>
      </c>
      <c r="H220" s="15">
        <v>8.58</v>
      </c>
      <c r="I220" s="15">
        <v>6.48</v>
      </c>
      <c r="J220" s="23">
        <v>34</v>
      </c>
      <c r="K220" s="15">
        <v>1.41</v>
      </c>
      <c r="L220" s="40">
        <v>35</v>
      </c>
      <c r="M220" s="8">
        <v>0</v>
      </c>
      <c r="N220" s="8">
        <v>0</v>
      </c>
      <c r="O220" s="77">
        <v>30</v>
      </c>
      <c r="P220" s="15">
        <v>29.824057341023799</v>
      </c>
      <c r="Q220" s="15">
        <v>43.249554662763799</v>
      </c>
      <c r="R220" s="15">
        <v>3.2925372475025498</v>
      </c>
      <c r="S220" s="15">
        <v>27.254722886170601</v>
      </c>
      <c r="T220" s="15">
        <v>24.7979425702996</v>
      </c>
      <c r="U220" s="15">
        <v>6.1132521655626597</v>
      </c>
      <c r="V220" s="15">
        <v>25.3278263052127</v>
      </c>
      <c r="W220" s="15">
        <v>28.6740278311884</v>
      </c>
      <c r="X220" s="15">
        <v>1.7446777754170999</v>
      </c>
      <c r="Y220" s="102">
        <v>48.81</v>
      </c>
      <c r="Z220" s="102">
        <v>82.63</v>
      </c>
      <c r="AA220" s="6">
        <v>565.70000000000005</v>
      </c>
      <c r="AB220" s="6">
        <v>51.2</v>
      </c>
      <c r="AC220" s="15">
        <v>6.9</v>
      </c>
      <c r="AD220" s="15">
        <v>15.9</v>
      </c>
      <c r="AE220" s="15">
        <f t="shared" si="11"/>
        <v>6.0585276634659344</v>
      </c>
      <c r="AF220" s="23">
        <v>180</v>
      </c>
      <c r="AG220" s="15">
        <v>0</v>
      </c>
      <c r="AH220" s="15">
        <v>102.85714285714286</v>
      </c>
      <c r="AI220" s="15">
        <v>0</v>
      </c>
      <c r="AJ220" s="15">
        <v>64.285714285714292</v>
      </c>
      <c r="AK220" s="72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>
      <c r="A221" s="3" t="s">
        <v>6</v>
      </c>
      <c r="B221" s="29" t="s">
        <v>67</v>
      </c>
      <c r="C221" s="3" t="s">
        <v>696</v>
      </c>
      <c r="D221" s="26">
        <v>77</v>
      </c>
      <c r="E221" s="36">
        <v>152</v>
      </c>
      <c r="F221" s="37">
        <v>58.260300000000001</v>
      </c>
      <c r="G221" s="36">
        <f t="shared" si="10"/>
        <v>25.2165425900277</v>
      </c>
      <c r="H221" s="15">
        <v>12.43</v>
      </c>
      <c r="I221" s="15">
        <v>8.3699999999999992</v>
      </c>
      <c r="J221" s="23">
        <v>14</v>
      </c>
      <c r="K221" s="15">
        <v>0.75</v>
      </c>
      <c r="L221" s="40">
        <v>31</v>
      </c>
      <c r="M221" s="8">
        <v>12</v>
      </c>
      <c r="N221" s="8">
        <v>2</v>
      </c>
      <c r="O221" s="77">
        <v>23.5</v>
      </c>
      <c r="P221" s="15">
        <v>29.372041686508499</v>
      </c>
      <c r="Q221" s="15">
        <v>35.991469861279199</v>
      </c>
      <c r="R221" s="15">
        <v>7.7364999726630099</v>
      </c>
      <c r="S221" s="15">
        <v>23.013849984012801</v>
      </c>
      <c r="T221" s="15">
        <v>33.022084250816299</v>
      </c>
      <c r="U221" s="15">
        <v>6.2086251746277297</v>
      </c>
      <c r="V221" s="15">
        <v>25.130436368605999</v>
      </c>
      <c r="W221" s="15">
        <v>18.679491730227401</v>
      </c>
      <c r="X221" s="15">
        <v>6.8065298840125301</v>
      </c>
      <c r="Y221" s="102">
        <v>57.35</v>
      </c>
      <c r="Z221" s="102">
        <v>186.54</v>
      </c>
      <c r="AA221" s="6">
        <v>623.70000000000005</v>
      </c>
      <c r="AB221" s="6">
        <v>53.7</v>
      </c>
      <c r="AC221" s="15">
        <v>6.1</v>
      </c>
      <c r="AD221" s="15">
        <v>12.9</v>
      </c>
      <c r="AE221" s="15">
        <f t="shared" si="11"/>
        <v>5.5834487534626041</v>
      </c>
      <c r="AF221" s="23">
        <v>450</v>
      </c>
      <c r="AG221" s="15">
        <v>0</v>
      </c>
      <c r="AH221" s="15">
        <v>42.857142857142854</v>
      </c>
      <c r="AI221" s="15">
        <v>0</v>
      </c>
      <c r="AJ221" s="15">
        <v>0</v>
      </c>
      <c r="AK221" s="72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>
      <c r="A222" s="3" t="s">
        <v>6</v>
      </c>
      <c r="B222" s="29" t="s">
        <v>66</v>
      </c>
      <c r="C222" s="3" t="s">
        <v>696</v>
      </c>
      <c r="D222" s="26">
        <v>64</v>
      </c>
      <c r="E222" s="36">
        <v>154</v>
      </c>
      <c r="F222" s="37">
        <v>82.419499999999999</v>
      </c>
      <c r="G222" s="36">
        <f t="shared" si="10"/>
        <v>34.752698600101198</v>
      </c>
      <c r="H222" s="15">
        <v>8.34</v>
      </c>
      <c r="I222" s="15">
        <v>5.99</v>
      </c>
      <c r="J222" s="23">
        <v>22</v>
      </c>
      <c r="K222" s="15">
        <v>1.23</v>
      </c>
      <c r="L222" s="40">
        <v>39</v>
      </c>
      <c r="M222" s="8">
        <v>1</v>
      </c>
      <c r="N222" s="8">
        <v>1</v>
      </c>
      <c r="O222" s="77">
        <v>26.5</v>
      </c>
      <c r="P222" s="15">
        <v>36.351396112881098</v>
      </c>
      <c r="Q222" s="15">
        <v>41.869962361597899</v>
      </c>
      <c r="R222" s="15">
        <v>7.9888017604361998</v>
      </c>
      <c r="S222" s="15">
        <v>25.4099376540895</v>
      </c>
      <c r="T222" s="15">
        <v>34.598146767840703</v>
      </c>
      <c r="U222" s="15">
        <v>3.9142634659880202</v>
      </c>
      <c r="V222" s="15">
        <v>25.849031343583899</v>
      </c>
      <c r="W222" s="15">
        <v>26.815085317433901</v>
      </c>
      <c r="X222" s="15">
        <v>6.4064457291966699</v>
      </c>
      <c r="Y222" s="102"/>
      <c r="Z222" s="102"/>
      <c r="AA222" s="33">
        <v>443</v>
      </c>
      <c r="AB222" s="33">
        <v>51</v>
      </c>
      <c r="AC222" s="19">
        <v>9.3000000000000007</v>
      </c>
      <c r="AD222" s="19">
        <v>18.7</v>
      </c>
      <c r="AE222" s="15">
        <f t="shared" si="11"/>
        <v>7.8849721706864564</v>
      </c>
      <c r="AF222" s="23">
        <v>240</v>
      </c>
      <c r="AG222" s="15">
        <v>0</v>
      </c>
      <c r="AH222" s="15">
        <v>51.428571428571431</v>
      </c>
      <c r="AI222" s="15">
        <v>0</v>
      </c>
      <c r="AJ222" s="15">
        <v>0</v>
      </c>
      <c r="AK222" s="72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>
      <c r="A223" s="3" t="s">
        <v>6</v>
      </c>
      <c r="B223" s="29" t="s">
        <v>65</v>
      </c>
      <c r="C223" s="3" t="s">
        <v>7</v>
      </c>
      <c r="D223" s="26">
        <v>83</v>
      </c>
      <c r="E223" s="36">
        <v>168</v>
      </c>
      <c r="F223" s="37">
        <v>109.7299</v>
      </c>
      <c r="G223" s="36">
        <f t="shared" si="10"/>
        <v>38.878224206349209</v>
      </c>
      <c r="H223" s="15">
        <v>20.100000000000001</v>
      </c>
      <c r="I223" s="15"/>
      <c r="J223" s="23">
        <v>30</v>
      </c>
      <c r="K223" s="15"/>
      <c r="L223" s="40">
        <v>49</v>
      </c>
      <c r="M223" s="8">
        <v>10</v>
      </c>
      <c r="N223" s="8">
        <v>10</v>
      </c>
      <c r="O223" s="77">
        <v>20</v>
      </c>
      <c r="P223" s="15">
        <v>26.058283002722099</v>
      </c>
      <c r="Q223" s="15">
        <v>34.276861402136099</v>
      </c>
      <c r="R223" s="15">
        <v>8.3823420673188895</v>
      </c>
      <c r="S223" s="15">
        <v>42.340195039937697</v>
      </c>
      <c r="T223" s="15">
        <v>19.4187528369335</v>
      </c>
      <c r="U223" s="15">
        <v>0.13850912661644399</v>
      </c>
      <c r="V223" s="15">
        <v>24.427915160790601</v>
      </c>
      <c r="W223" s="15">
        <v>21.2045398137025</v>
      </c>
      <c r="X223" s="15">
        <v>2.85223581346848</v>
      </c>
      <c r="Y223" s="102"/>
      <c r="Z223" s="102"/>
      <c r="AA223" s="6">
        <v>358.1</v>
      </c>
      <c r="AB223" s="6">
        <v>24.4</v>
      </c>
      <c r="AC223" s="15">
        <v>12.3</v>
      </c>
      <c r="AD223" s="15">
        <v>26.6</v>
      </c>
      <c r="AE223" s="15">
        <f t="shared" si="11"/>
        <v>9.4246031746031758</v>
      </c>
      <c r="AF223" s="23"/>
      <c r="AG223" s="15"/>
      <c r="AH223" s="15"/>
      <c r="AI223" s="15"/>
      <c r="AJ223" s="15"/>
      <c r="AK223" s="72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>
      <c r="A224" s="3" t="s">
        <v>6</v>
      </c>
      <c r="B224" s="29" t="s">
        <v>64</v>
      </c>
      <c r="C224" s="3" t="s">
        <v>7</v>
      </c>
      <c r="D224" s="26">
        <v>63</v>
      </c>
      <c r="E224" s="36">
        <v>178</v>
      </c>
      <c r="F224" s="37">
        <v>98.1755</v>
      </c>
      <c r="G224" s="36">
        <f t="shared" si="10"/>
        <v>30.98582880949375</v>
      </c>
      <c r="H224" s="15">
        <v>11.84</v>
      </c>
      <c r="I224" s="16">
        <v>7.17</v>
      </c>
      <c r="J224" s="25">
        <v>48</v>
      </c>
      <c r="K224" s="16">
        <v>0.95</v>
      </c>
      <c r="L224" s="40">
        <v>37</v>
      </c>
      <c r="M224" s="8">
        <v>1</v>
      </c>
      <c r="N224" s="8">
        <v>1</v>
      </c>
      <c r="O224" s="77">
        <v>28.5</v>
      </c>
      <c r="P224" s="15">
        <v>29.112698134042301</v>
      </c>
      <c r="Q224" s="15">
        <v>38.1684143563132</v>
      </c>
      <c r="R224" s="15">
        <v>7.6922662038595497</v>
      </c>
      <c r="S224" s="15">
        <v>21.084212506229701</v>
      </c>
      <c r="T224" s="15">
        <v>27.236367244151101</v>
      </c>
      <c r="U224" s="15">
        <v>5.0409363823130002</v>
      </c>
      <c r="V224" s="15">
        <v>24.7775463570275</v>
      </c>
      <c r="W224" s="15">
        <v>22.204030794949698</v>
      </c>
      <c r="X224" s="15">
        <v>5.0833422827047903</v>
      </c>
      <c r="Y224" s="102">
        <v>55.4</v>
      </c>
      <c r="Z224" s="102">
        <v>77.7</v>
      </c>
      <c r="AA224" s="33">
        <v>472</v>
      </c>
      <c r="AB224" s="33">
        <v>44</v>
      </c>
      <c r="AC224" s="19">
        <v>9.9</v>
      </c>
      <c r="AD224" s="19">
        <v>24.1</v>
      </c>
      <c r="AE224" s="15">
        <f t="shared" si="11"/>
        <v>7.606362832975635</v>
      </c>
      <c r="AF224" s="23">
        <v>300</v>
      </c>
      <c r="AG224" s="15">
        <v>0</v>
      </c>
      <c r="AH224" s="15">
        <v>171.42857142857142</v>
      </c>
      <c r="AI224" s="15">
        <v>0</v>
      </c>
      <c r="AJ224" s="15">
        <v>8.5714285714285712</v>
      </c>
      <c r="AK224" s="72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>
      <c r="A225" s="3" t="s">
        <v>6</v>
      </c>
      <c r="B225" s="29" t="s">
        <v>63</v>
      </c>
      <c r="C225" s="3" t="s">
        <v>696</v>
      </c>
      <c r="D225" s="26">
        <v>61</v>
      </c>
      <c r="E225" s="36">
        <v>175</v>
      </c>
      <c r="F225" s="37">
        <v>95.024299999999997</v>
      </c>
      <c r="G225" s="36">
        <f t="shared" si="10"/>
        <v>31.028342857142857</v>
      </c>
      <c r="H225" s="15">
        <v>10.14</v>
      </c>
      <c r="I225" s="15">
        <v>5.38</v>
      </c>
      <c r="J225" s="23">
        <v>38</v>
      </c>
      <c r="K225" s="15">
        <v>1.43</v>
      </c>
      <c r="L225" s="40">
        <v>39</v>
      </c>
      <c r="M225" s="8">
        <v>3</v>
      </c>
      <c r="N225" s="8">
        <v>3</v>
      </c>
      <c r="O225" s="77">
        <v>26.5</v>
      </c>
      <c r="P225" s="15">
        <v>30.196711994548298</v>
      </c>
      <c r="Q225" s="15">
        <v>42.803801093880899</v>
      </c>
      <c r="R225" s="15">
        <v>8.7333410905263094</v>
      </c>
      <c r="S225" s="15">
        <v>25.1731049114371</v>
      </c>
      <c r="T225" s="15">
        <v>26.4646471159787</v>
      </c>
      <c r="U225" s="15">
        <v>2.6586531533879998</v>
      </c>
      <c r="V225" s="15">
        <v>30.113033562583201</v>
      </c>
      <c r="W225" s="15">
        <v>30.275288380824701</v>
      </c>
      <c r="X225" s="15">
        <v>6.2126192260895401</v>
      </c>
      <c r="Y225" s="102">
        <v>27.88</v>
      </c>
      <c r="Z225" s="102">
        <v>60.2</v>
      </c>
      <c r="AA225" s="6">
        <v>296.60000000000002</v>
      </c>
      <c r="AB225" s="6">
        <v>40.799999999999997</v>
      </c>
      <c r="AC225" s="15">
        <v>13.8</v>
      </c>
      <c r="AD225" s="15">
        <v>30.4</v>
      </c>
      <c r="AE225" s="15">
        <f t="shared" si="11"/>
        <v>9.926530612244898</v>
      </c>
      <c r="AF225" s="23">
        <v>300</v>
      </c>
      <c r="AG225" s="15">
        <v>0</v>
      </c>
      <c r="AH225" s="15">
        <v>34.285714285714285</v>
      </c>
      <c r="AI225" s="15">
        <v>0</v>
      </c>
      <c r="AJ225" s="15">
        <v>34.285714285714285</v>
      </c>
      <c r="AK225" s="72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>
      <c r="A226" s="6"/>
      <c r="B226" s="30" t="s">
        <v>29</v>
      </c>
      <c r="C226" s="7" t="s">
        <v>696</v>
      </c>
      <c r="D226" s="26">
        <v>65</v>
      </c>
      <c r="E226" s="36">
        <v>165.5</v>
      </c>
      <c r="F226" s="37">
        <v>74.016300000000001</v>
      </c>
      <c r="G226" s="36">
        <f t="shared" si="10"/>
        <v>27.022863975319684</v>
      </c>
      <c r="H226" s="15">
        <v>7.85</v>
      </c>
      <c r="I226" s="15">
        <v>5.55</v>
      </c>
      <c r="J226" s="23">
        <v>24</v>
      </c>
      <c r="K226" s="15">
        <v>1.33</v>
      </c>
      <c r="L226" s="36">
        <v>35.4</v>
      </c>
      <c r="M226" s="23">
        <v>1</v>
      </c>
      <c r="N226" s="23">
        <v>1</v>
      </c>
      <c r="O226" s="77">
        <v>26</v>
      </c>
      <c r="P226" s="15">
        <v>28.674124396370299</v>
      </c>
      <c r="Q226" s="15">
        <v>42.553262859273403</v>
      </c>
      <c r="R226" s="15">
        <v>10.9164413295339</v>
      </c>
      <c r="S226" s="15">
        <v>23.117307715326</v>
      </c>
      <c r="T226" s="15">
        <v>28.2836947534541</v>
      </c>
      <c r="U226" s="15">
        <v>4.1950981421127604</v>
      </c>
      <c r="V226" s="15">
        <v>23.809361434695202</v>
      </c>
      <c r="W226" s="15">
        <v>26.470404706422801</v>
      </c>
      <c r="X226" s="15">
        <v>3.8878229055559199</v>
      </c>
      <c r="Y226" s="2">
        <v>23.62</v>
      </c>
      <c r="Z226" s="2">
        <v>79</v>
      </c>
      <c r="AA226" s="6">
        <v>711.1</v>
      </c>
      <c r="AB226" s="6">
        <v>57.6</v>
      </c>
      <c r="AC226" s="15">
        <v>5.8</v>
      </c>
      <c r="AD226" s="15">
        <v>14.9</v>
      </c>
      <c r="AE226" s="15">
        <f t="shared" si="11"/>
        <v>5.4398919323481891</v>
      </c>
      <c r="AF226" s="23">
        <v>180</v>
      </c>
      <c r="AG226" s="15">
        <v>0</v>
      </c>
      <c r="AH226" s="15">
        <v>12.857142857142858</v>
      </c>
      <c r="AI226" s="15">
        <v>0</v>
      </c>
      <c r="AJ226" s="15">
        <v>30</v>
      </c>
      <c r="AK226" s="72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>
      <c r="A227" s="3" t="s">
        <v>6</v>
      </c>
      <c r="B227" s="29" t="s">
        <v>62</v>
      </c>
      <c r="C227" s="3" t="s">
        <v>696</v>
      </c>
      <c r="D227" s="26">
        <v>73</v>
      </c>
      <c r="E227" s="36">
        <v>162</v>
      </c>
      <c r="F227" s="37">
        <v>95.024299999999997</v>
      </c>
      <c r="G227" s="36">
        <f t="shared" si="10"/>
        <v>36.208009449778991</v>
      </c>
      <c r="H227" s="15">
        <v>9.49</v>
      </c>
      <c r="I227" s="15">
        <v>7.91</v>
      </c>
      <c r="J227" s="23">
        <v>33</v>
      </c>
      <c r="K227" s="15">
        <v>1.1299999999999999</v>
      </c>
      <c r="L227" s="40">
        <v>42</v>
      </c>
      <c r="M227" s="8">
        <v>4</v>
      </c>
      <c r="N227" s="8">
        <v>4</v>
      </c>
      <c r="O227" s="77">
        <v>29.5</v>
      </c>
      <c r="P227" s="15">
        <v>49.582670198611702</v>
      </c>
      <c r="Q227" s="15">
        <v>38.819974012797402</v>
      </c>
      <c r="R227" s="15">
        <v>3.0096635679123902</v>
      </c>
      <c r="S227" s="15">
        <v>23.8684843587404</v>
      </c>
      <c r="T227" s="15">
        <v>38.734309189798701</v>
      </c>
      <c r="U227" s="15">
        <v>4.1785408179561401</v>
      </c>
      <c r="V227" s="15">
        <v>28.5923312066829</v>
      </c>
      <c r="W227" s="15">
        <v>29.5048480857055</v>
      </c>
      <c r="X227" s="15">
        <v>3.21513804816622</v>
      </c>
      <c r="Y227" s="102">
        <v>24.25</v>
      </c>
      <c r="Z227" s="102">
        <v>49.79</v>
      </c>
      <c r="AA227" s="6">
        <v>455.4</v>
      </c>
      <c r="AB227" s="6">
        <v>43.3</v>
      </c>
      <c r="AC227" s="15">
        <v>8.8000000000000007</v>
      </c>
      <c r="AD227" s="15">
        <v>20.2</v>
      </c>
      <c r="AE227" s="15">
        <f t="shared" si="11"/>
        <v>7.6969974089315638</v>
      </c>
      <c r="AF227" s="23">
        <v>360</v>
      </c>
      <c r="AG227" s="15">
        <v>0</v>
      </c>
      <c r="AH227" s="15">
        <v>128.57142857142858</v>
      </c>
      <c r="AI227" s="15">
        <v>0</v>
      </c>
      <c r="AJ227" s="15">
        <v>128.57142857142858</v>
      </c>
      <c r="AK227" s="72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>
      <c r="A228" s="3" t="s">
        <v>6</v>
      </c>
      <c r="B228" s="29" t="s">
        <v>61</v>
      </c>
      <c r="C228" s="3" t="s">
        <v>696</v>
      </c>
      <c r="D228" s="26">
        <v>63</v>
      </c>
      <c r="E228" s="36">
        <v>151</v>
      </c>
      <c r="F228" s="37">
        <v>60.3611</v>
      </c>
      <c r="G228" s="36">
        <f t="shared" si="10"/>
        <v>26.473005569931143</v>
      </c>
      <c r="H228" s="15">
        <v>6.68</v>
      </c>
      <c r="I228" s="15">
        <v>4.68</v>
      </c>
      <c r="J228" s="23">
        <v>30</v>
      </c>
      <c r="K228" s="15">
        <v>1.56</v>
      </c>
      <c r="L228" s="40">
        <v>34</v>
      </c>
      <c r="M228" s="8">
        <v>0</v>
      </c>
      <c r="N228" s="8">
        <v>0</v>
      </c>
      <c r="O228" s="77">
        <v>27.5</v>
      </c>
      <c r="P228" s="15">
        <v>27.6577710753226</v>
      </c>
      <c r="Q228" s="15">
        <v>33.019751005861899</v>
      </c>
      <c r="R228" s="15">
        <v>7.3443796938147701</v>
      </c>
      <c r="S228" s="15">
        <v>21.087844344743601</v>
      </c>
      <c r="T228" s="15">
        <v>28.328617303973001</v>
      </c>
      <c r="U228" s="15">
        <v>4.6283319597679897</v>
      </c>
      <c r="V228" s="15">
        <v>23.418929556120101</v>
      </c>
      <c r="W228" s="15">
        <v>20.821573237900001</v>
      </c>
      <c r="X228" s="15">
        <v>6.75590483822715</v>
      </c>
      <c r="Y228" s="102">
        <v>39.130000000000003</v>
      </c>
      <c r="Z228" s="102">
        <v>67.13</v>
      </c>
      <c r="AA228" s="6">
        <v>559.29999999999995</v>
      </c>
      <c r="AB228" s="6">
        <v>63.8</v>
      </c>
      <c r="AC228" s="15">
        <v>7.4</v>
      </c>
      <c r="AD228" s="15">
        <v>14.6</v>
      </c>
      <c r="AE228" s="15">
        <f t="shared" si="11"/>
        <v>6.4032279285996223</v>
      </c>
      <c r="AF228" s="23">
        <v>300</v>
      </c>
      <c r="AG228" s="15">
        <v>0</v>
      </c>
      <c r="AH228" s="15">
        <v>17.142857142857142</v>
      </c>
      <c r="AI228" s="15">
        <v>0</v>
      </c>
      <c r="AJ228" s="15">
        <v>25.714285714285715</v>
      </c>
      <c r="AK228" s="72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>
      <c r="A229" s="3" t="s">
        <v>6</v>
      </c>
      <c r="B229" s="29" t="s">
        <v>60</v>
      </c>
      <c r="C229" s="3" t="s">
        <v>696</v>
      </c>
      <c r="D229" s="26">
        <v>64</v>
      </c>
      <c r="E229" s="36">
        <v>159</v>
      </c>
      <c r="F229" s="37">
        <v>69.814700000000002</v>
      </c>
      <c r="G229" s="36">
        <f t="shared" si="10"/>
        <v>27.615481982516513</v>
      </c>
      <c r="H229" s="15">
        <v>7.19</v>
      </c>
      <c r="I229" s="15">
        <v>4.71</v>
      </c>
      <c r="J229" s="23">
        <v>28</v>
      </c>
      <c r="K229" s="15">
        <v>1.62</v>
      </c>
      <c r="L229" s="40">
        <v>35</v>
      </c>
      <c r="M229" s="8">
        <v>1</v>
      </c>
      <c r="N229" s="8">
        <v>1</v>
      </c>
      <c r="O229" s="77">
        <v>26.5</v>
      </c>
      <c r="P229" s="15">
        <v>33.2062111827032</v>
      </c>
      <c r="Q229" s="15">
        <v>33.0446950207632</v>
      </c>
      <c r="R229" s="15">
        <v>2.1829227680174199</v>
      </c>
      <c r="S229" s="15">
        <v>21.515877799136501</v>
      </c>
      <c r="T229" s="15">
        <v>27.1614512321101</v>
      </c>
      <c r="U229" s="15">
        <v>6.9228207712790404</v>
      </c>
      <c r="V229" s="15">
        <v>25.470002530539201</v>
      </c>
      <c r="W229" s="15">
        <v>24.4101990929199</v>
      </c>
      <c r="X229" s="15">
        <v>5.1837717051594803</v>
      </c>
      <c r="Y229" s="102">
        <v>23.3</v>
      </c>
      <c r="Z229" s="102">
        <v>82.97</v>
      </c>
      <c r="AA229" s="32"/>
      <c r="AB229" s="32"/>
      <c r="AC229" s="11"/>
      <c r="AD229" s="11"/>
      <c r="AE229" s="15"/>
      <c r="AF229" s="23">
        <v>240</v>
      </c>
      <c r="AG229" s="15">
        <v>0</v>
      </c>
      <c r="AH229" s="15">
        <v>25.714285714285715</v>
      </c>
      <c r="AI229" s="15">
        <v>0</v>
      </c>
      <c r="AJ229" s="15">
        <v>25.714285714285715</v>
      </c>
      <c r="AK229" s="72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>
      <c r="A230" s="58" t="s">
        <v>6</v>
      </c>
      <c r="B230" s="29" t="s">
        <v>59</v>
      </c>
      <c r="C230" s="3" t="s">
        <v>696</v>
      </c>
      <c r="D230" s="26">
        <v>63</v>
      </c>
      <c r="E230" s="60">
        <v>162</v>
      </c>
      <c r="F230" s="37">
        <v>80.318700000000007</v>
      </c>
      <c r="G230" s="36">
        <f t="shared" si="10"/>
        <v>30.604595336076816</v>
      </c>
      <c r="H230" s="21">
        <v>11.43</v>
      </c>
      <c r="I230" s="15">
        <v>7.97</v>
      </c>
      <c r="J230" s="23">
        <v>40</v>
      </c>
      <c r="K230" s="15">
        <v>1.01</v>
      </c>
      <c r="L230" s="71">
        <v>36</v>
      </c>
      <c r="M230" s="59">
        <v>2</v>
      </c>
      <c r="N230" s="59">
        <v>2</v>
      </c>
      <c r="O230" s="77">
        <v>26.5</v>
      </c>
      <c r="P230" s="15">
        <v>31.198768504955702</v>
      </c>
      <c r="Q230" s="15">
        <v>31.764166097139199</v>
      </c>
      <c r="R230" s="15">
        <v>5.7240843911095398</v>
      </c>
      <c r="S230" s="15">
        <v>19.229657061329601</v>
      </c>
      <c r="T230" s="15">
        <v>21.602268088694501</v>
      </c>
      <c r="U230" s="15">
        <v>2.56524746628395</v>
      </c>
      <c r="V230" s="15">
        <v>23.853806559641299</v>
      </c>
      <c r="W230" s="15">
        <v>20.401797305616199</v>
      </c>
      <c r="X230" s="15">
        <v>4.7663749219639202</v>
      </c>
      <c r="Y230" s="104">
        <v>57.07</v>
      </c>
      <c r="Z230" s="104">
        <v>215.91</v>
      </c>
      <c r="AA230" s="6">
        <v>538.1</v>
      </c>
      <c r="AB230" s="6">
        <v>59</v>
      </c>
      <c r="AC230" s="15">
        <v>7.7</v>
      </c>
      <c r="AD230" s="15">
        <v>17.899999999999999</v>
      </c>
      <c r="AE230" s="15">
        <f t="shared" ref="AE230:AE261" si="12">AD230/((E230/100)^2)</f>
        <v>6.8206066148452962</v>
      </c>
      <c r="AF230" s="23">
        <v>240</v>
      </c>
      <c r="AG230" s="15">
        <v>0</v>
      </c>
      <c r="AH230" s="15">
        <v>34.285714285714285</v>
      </c>
      <c r="AI230" s="15">
        <v>0</v>
      </c>
      <c r="AJ230" s="15">
        <v>51.428571428571431</v>
      </c>
      <c r="AK230" s="72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>
      <c r="A231" s="6"/>
      <c r="B231" s="30" t="s">
        <v>28</v>
      </c>
      <c r="C231" s="7" t="s">
        <v>696</v>
      </c>
      <c r="D231" s="26">
        <v>77</v>
      </c>
      <c r="E231" s="36">
        <v>165.2</v>
      </c>
      <c r="F231" s="37">
        <v>79.163260000000008</v>
      </c>
      <c r="G231" s="36">
        <f t="shared" si="10"/>
        <v>29.00705139855426</v>
      </c>
      <c r="H231" s="15">
        <v>5.86</v>
      </c>
      <c r="I231" s="15">
        <v>6.26</v>
      </c>
      <c r="J231" s="23">
        <v>32</v>
      </c>
      <c r="K231" s="15">
        <v>0.84</v>
      </c>
      <c r="L231" s="36">
        <v>34.1</v>
      </c>
      <c r="M231" s="23">
        <v>0</v>
      </c>
      <c r="N231" s="23">
        <v>0</v>
      </c>
      <c r="O231" s="77">
        <v>27</v>
      </c>
      <c r="P231" s="15"/>
      <c r="Q231" s="15"/>
      <c r="R231" s="15"/>
      <c r="S231" s="15">
        <v>22.6021800881893</v>
      </c>
      <c r="T231" s="15">
        <v>33.132348860243503</v>
      </c>
      <c r="U231" s="15">
        <v>3.1090147348361601</v>
      </c>
      <c r="V231" s="15">
        <v>26.4415970094663</v>
      </c>
      <c r="W231" s="15">
        <v>29.174003198804801</v>
      </c>
      <c r="X231" s="15">
        <v>2.9813649459599101</v>
      </c>
      <c r="Y231" s="2">
        <v>26.35</v>
      </c>
      <c r="Z231" s="2"/>
      <c r="AA231" s="6">
        <v>641.1</v>
      </c>
      <c r="AB231" s="6">
        <v>54.3</v>
      </c>
      <c r="AC231" s="15">
        <v>6.1</v>
      </c>
      <c r="AD231" s="15">
        <v>16.100000000000001</v>
      </c>
      <c r="AE231" s="15">
        <f t="shared" si="12"/>
        <v>5.8993721016128386</v>
      </c>
      <c r="AF231" s="23">
        <v>360</v>
      </c>
      <c r="AG231" s="15">
        <v>0</v>
      </c>
      <c r="AH231" s="15">
        <v>34.285714285714285</v>
      </c>
      <c r="AI231" s="15">
        <v>0</v>
      </c>
      <c r="AJ231" s="15">
        <v>60</v>
      </c>
      <c r="AK231" s="72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>
      <c r="B232" s="30" t="s">
        <v>246</v>
      </c>
      <c r="C232" s="7" t="s">
        <v>7</v>
      </c>
      <c r="D232" s="26">
        <v>62</v>
      </c>
      <c r="E232" s="39">
        <v>177</v>
      </c>
      <c r="F232" s="37">
        <v>99.225899999999996</v>
      </c>
      <c r="G232" s="36">
        <f t="shared" si="10"/>
        <v>31.67222062625682</v>
      </c>
      <c r="H232" s="22">
        <v>6.28</v>
      </c>
      <c r="I232" s="15">
        <v>4.5599999999999996</v>
      </c>
      <c r="J232" s="23">
        <v>60</v>
      </c>
      <c r="K232" s="15">
        <v>1.69</v>
      </c>
      <c r="L232" s="36">
        <v>38</v>
      </c>
      <c r="M232" s="23">
        <v>0</v>
      </c>
      <c r="N232" s="23">
        <v>0</v>
      </c>
      <c r="O232" s="77">
        <v>28</v>
      </c>
      <c r="P232" s="12">
        <v>38.484434753217101</v>
      </c>
      <c r="Q232" s="12">
        <v>51.071813004021003</v>
      </c>
      <c r="R232" s="12">
        <v>10.0137986256692</v>
      </c>
      <c r="S232" s="12">
        <v>24.3449604947217</v>
      </c>
      <c r="T232" s="12">
        <v>35.218776158720701</v>
      </c>
      <c r="U232" s="12">
        <v>5.9637662055735099</v>
      </c>
      <c r="V232" s="12">
        <v>24.7951196280485</v>
      </c>
      <c r="W232" s="12">
        <v>22.8269656345451</v>
      </c>
      <c r="X232" s="12">
        <v>6.0070073027817497</v>
      </c>
      <c r="Y232" s="2">
        <v>58.52</v>
      </c>
      <c r="Z232" s="2">
        <v>145.51</v>
      </c>
      <c r="AA232" s="6">
        <v>433.5</v>
      </c>
      <c r="AB232" s="6">
        <v>51.7</v>
      </c>
      <c r="AC232" s="15">
        <v>10.7</v>
      </c>
      <c r="AD232" s="15">
        <v>25.9</v>
      </c>
      <c r="AE232" s="15">
        <f t="shared" si="12"/>
        <v>8.2671007692553218</v>
      </c>
      <c r="AF232" s="23">
        <v>480</v>
      </c>
      <c r="AG232" s="15">
        <v>0</v>
      </c>
      <c r="AH232" s="15">
        <v>205.71428571428572</v>
      </c>
      <c r="AI232" s="15">
        <v>0</v>
      </c>
      <c r="AJ232" s="15">
        <v>34.285714285714285</v>
      </c>
      <c r="AK232" s="72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>
      <c r="A233" s="3" t="s">
        <v>6</v>
      </c>
      <c r="B233" s="29" t="s">
        <v>58</v>
      </c>
      <c r="C233" s="3" t="s">
        <v>696</v>
      </c>
      <c r="D233" s="26">
        <v>71</v>
      </c>
      <c r="E233" s="36">
        <v>166</v>
      </c>
      <c r="F233" s="37">
        <v>77.167500000000004</v>
      </c>
      <c r="G233" s="36">
        <f t="shared" si="10"/>
        <v>28.003883001887068</v>
      </c>
      <c r="H233" s="15">
        <v>9.6999999999999993</v>
      </c>
      <c r="I233" s="15">
        <v>5.37</v>
      </c>
      <c r="J233" s="23">
        <v>30</v>
      </c>
      <c r="K233" s="15">
        <v>1.57</v>
      </c>
      <c r="L233" s="40">
        <v>37</v>
      </c>
      <c r="M233" s="8">
        <v>2</v>
      </c>
      <c r="N233" s="8">
        <v>2</v>
      </c>
      <c r="O233" s="77">
        <v>28.5</v>
      </c>
      <c r="P233" s="15">
        <v>26.665695653998299</v>
      </c>
      <c r="Q233" s="15">
        <v>47.642951604503899</v>
      </c>
      <c r="R233" s="15">
        <v>6.4366755657537604</v>
      </c>
      <c r="S233" s="15">
        <v>23.325296313462498</v>
      </c>
      <c r="T233" s="15">
        <v>22.009000588015098</v>
      </c>
      <c r="U233" s="15">
        <v>2.5287456734848699</v>
      </c>
      <c r="V233" s="15">
        <v>24.197711048715899</v>
      </c>
      <c r="W233" s="15">
        <v>22.763963188441</v>
      </c>
      <c r="X233" s="15">
        <v>5.4194100336271198</v>
      </c>
      <c r="Y233" s="102">
        <v>40.659999999999997</v>
      </c>
      <c r="Z233" s="102"/>
      <c r="AA233" s="6">
        <v>536.1</v>
      </c>
      <c r="AB233" s="6">
        <v>53.2</v>
      </c>
      <c r="AC233" s="15">
        <v>7.5</v>
      </c>
      <c r="AD233" s="15">
        <v>17.899999999999999</v>
      </c>
      <c r="AE233" s="15">
        <f t="shared" si="12"/>
        <v>6.4958629699520971</v>
      </c>
      <c r="AF233" s="23">
        <v>300</v>
      </c>
      <c r="AG233" s="15">
        <v>0</v>
      </c>
      <c r="AH233" s="15">
        <v>68.571428571428569</v>
      </c>
      <c r="AI233" s="15">
        <v>0</v>
      </c>
      <c r="AJ233" s="15">
        <v>0</v>
      </c>
      <c r="AK233" s="72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>
      <c r="B234" s="30" t="s">
        <v>247</v>
      </c>
      <c r="C234" s="7" t="s">
        <v>696</v>
      </c>
      <c r="D234" s="26">
        <v>62</v>
      </c>
      <c r="E234" s="39">
        <v>166</v>
      </c>
      <c r="F234" s="37">
        <v>69.814700000000002</v>
      </c>
      <c r="G234" s="36">
        <f t="shared" si="10"/>
        <v>25.335571200464511</v>
      </c>
      <c r="H234" s="22">
        <v>8.42</v>
      </c>
      <c r="I234" s="15">
        <v>5.51</v>
      </c>
      <c r="J234" s="23">
        <v>28</v>
      </c>
      <c r="K234" s="15">
        <v>1.35</v>
      </c>
      <c r="L234" s="36">
        <v>32.299999999999997</v>
      </c>
      <c r="M234" s="23">
        <v>10</v>
      </c>
      <c r="N234" s="23">
        <v>0</v>
      </c>
      <c r="O234" s="77">
        <v>26.5</v>
      </c>
      <c r="P234" s="12">
        <v>43.293260372491503</v>
      </c>
      <c r="Q234" s="12">
        <v>48.620022142011699</v>
      </c>
      <c r="R234" s="12">
        <v>6.1752731226442803</v>
      </c>
      <c r="S234" s="12">
        <v>23.863397890941901</v>
      </c>
      <c r="T234" s="12">
        <v>30.5137459558917</v>
      </c>
      <c r="U234" s="12">
        <v>4.6390669621110998</v>
      </c>
      <c r="V234" s="12">
        <v>26.447570822962501</v>
      </c>
      <c r="W234" s="12">
        <v>28.070169069797</v>
      </c>
      <c r="X234" s="12">
        <v>4.04621425741494</v>
      </c>
      <c r="Y234" s="2">
        <v>20.81</v>
      </c>
      <c r="Z234" s="2">
        <v>78.13</v>
      </c>
      <c r="AA234" s="6">
        <v>691.7</v>
      </c>
      <c r="AB234" s="6">
        <v>57.5</v>
      </c>
      <c r="AC234" s="15">
        <v>6</v>
      </c>
      <c r="AD234" s="15">
        <v>14.9</v>
      </c>
      <c r="AE234" s="15">
        <f t="shared" si="12"/>
        <v>5.4071708520830315</v>
      </c>
      <c r="AF234" s="23">
        <v>480</v>
      </c>
      <c r="AG234" s="15">
        <v>0</v>
      </c>
      <c r="AH234" s="15">
        <v>120</v>
      </c>
      <c r="AI234" s="15">
        <v>0</v>
      </c>
      <c r="AJ234" s="15">
        <v>60</v>
      </c>
      <c r="AK234" s="72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>
      <c r="A235" s="3" t="s">
        <v>6</v>
      </c>
      <c r="B235" s="29" t="s">
        <v>57</v>
      </c>
      <c r="C235" s="3" t="s">
        <v>696</v>
      </c>
      <c r="D235" s="26">
        <v>70</v>
      </c>
      <c r="E235" s="37">
        <v>162</v>
      </c>
      <c r="F235" s="37">
        <v>106.5787</v>
      </c>
      <c r="G235" s="36">
        <f t="shared" si="10"/>
        <v>40.610691967687842</v>
      </c>
      <c r="H235" s="15">
        <v>20.170000000000002</v>
      </c>
      <c r="I235" s="15">
        <v>11.87</v>
      </c>
      <c r="J235" s="23">
        <v>24</v>
      </c>
      <c r="K235" s="15">
        <v>0.64</v>
      </c>
      <c r="L235" s="40">
        <v>38</v>
      </c>
      <c r="M235" s="8">
        <v>4</v>
      </c>
      <c r="N235" s="8">
        <v>4</v>
      </c>
      <c r="O235" s="77">
        <v>26.5</v>
      </c>
      <c r="P235" s="15">
        <v>32.242548484416602</v>
      </c>
      <c r="Q235" s="15">
        <v>43.3745921231925</v>
      </c>
      <c r="R235" s="15">
        <v>4.2213187871426996</v>
      </c>
      <c r="S235" s="15">
        <v>22.704059015787301</v>
      </c>
      <c r="T235" s="15">
        <v>36.9731060666698</v>
      </c>
      <c r="U235" s="15">
        <v>4.16395116455306</v>
      </c>
      <c r="V235" s="15">
        <v>23.9426044407018</v>
      </c>
      <c r="W235" s="15">
        <v>35.068419454496699</v>
      </c>
      <c r="X235" s="15">
        <v>3.6010976229902698</v>
      </c>
      <c r="Y235" s="102">
        <v>54.23</v>
      </c>
      <c r="Z235" s="102">
        <v>137.99</v>
      </c>
      <c r="AA235" s="6">
        <v>450.2</v>
      </c>
      <c r="AB235" s="6">
        <v>43.7</v>
      </c>
      <c r="AC235" s="15">
        <v>9</v>
      </c>
      <c r="AD235" s="15">
        <v>21.5</v>
      </c>
      <c r="AE235" s="15">
        <f t="shared" si="12"/>
        <v>8.1923487273281488</v>
      </c>
      <c r="AF235" s="23">
        <v>300</v>
      </c>
      <c r="AG235" s="15">
        <v>0</v>
      </c>
      <c r="AH235" s="15">
        <v>25.714285714285715</v>
      </c>
      <c r="AI235" s="15">
        <v>0</v>
      </c>
      <c r="AJ235" s="15">
        <v>25.714285714285715</v>
      </c>
      <c r="AK235" s="72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>
      <c r="A236" s="3" t="s">
        <v>6</v>
      </c>
      <c r="B236" s="29" t="s">
        <v>56</v>
      </c>
      <c r="C236" s="3" t="s">
        <v>696</v>
      </c>
      <c r="D236" s="26">
        <v>63</v>
      </c>
      <c r="E236" s="36">
        <v>150</v>
      </c>
      <c r="F236" s="37">
        <v>96.074700000000007</v>
      </c>
      <c r="G236" s="36">
        <f t="shared" si="10"/>
        <v>42.699866666666672</v>
      </c>
      <c r="H236" s="15">
        <v>10.64</v>
      </c>
      <c r="I236" s="15">
        <v>7.34</v>
      </c>
      <c r="J236" s="23">
        <v>25</v>
      </c>
      <c r="K236" s="15">
        <v>0.97</v>
      </c>
      <c r="L236" s="40">
        <v>40</v>
      </c>
      <c r="M236" s="8">
        <v>1</v>
      </c>
      <c r="N236" s="8">
        <v>1</v>
      </c>
      <c r="O236" s="77">
        <v>24.5</v>
      </c>
      <c r="P236" s="15">
        <v>33.125930032008498</v>
      </c>
      <c r="Q236" s="15">
        <v>36.251560341443898</v>
      </c>
      <c r="R236" s="15">
        <v>2.4334015253529802</v>
      </c>
      <c r="S236" s="15">
        <v>22.976168236384002</v>
      </c>
      <c r="T236" s="15">
        <v>26.216837973652201</v>
      </c>
      <c r="U236" s="15">
        <v>3.4953680782191401</v>
      </c>
      <c r="V236" s="15">
        <v>20.960833849766299</v>
      </c>
      <c r="W236" s="15">
        <v>20.524777326704601</v>
      </c>
      <c r="X236" s="15">
        <v>2.8278152448227001</v>
      </c>
      <c r="Y236" s="102">
        <v>68.45</v>
      </c>
      <c r="Z236" s="102">
        <v>202.02</v>
      </c>
      <c r="AA236" s="6">
        <v>444.8</v>
      </c>
      <c r="AB236" s="6">
        <v>47.3</v>
      </c>
      <c r="AC236" s="15">
        <v>9.3000000000000007</v>
      </c>
      <c r="AD236" s="15">
        <v>19</v>
      </c>
      <c r="AE236" s="15">
        <f t="shared" si="12"/>
        <v>8.4444444444444446</v>
      </c>
      <c r="AF236" s="23">
        <v>210</v>
      </c>
      <c r="AG236" s="15">
        <v>0</v>
      </c>
      <c r="AH236" s="15">
        <v>34.285714285714285</v>
      </c>
      <c r="AI236" s="15">
        <v>0</v>
      </c>
      <c r="AJ236" s="15">
        <v>0</v>
      </c>
      <c r="AK236" s="72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>
      <c r="A237" s="3" t="s">
        <v>6</v>
      </c>
      <c r="B237" s="29" t="s">
        <v>55</v>
      </c>
      <c r="C237" s="3" t="s">
        <v>7</v>
      </c>
      <c r="D237" s="26">
        <v>64</v>
      </c>
      <c r="E237" s="36">
        <v>176</v>
      </c>
      <c r="F237" s="37">
        <v>85.570700000000002</v>
      </c>
      <c r="G237" s="36">
        <f t="shared" si="10"/>
        <v>27.624838584710744</v>
      </c>
      <c r="H237" s="15">
        <v>9.9499999999999993</v>
      </c>
      <c r="I237" s="15">
        <v>4.99</v>
      </c>
      <c r="J237" s="23">
        <v>52</v>
      </c>
      <c r="K237" s="15">
        <v>1.29</v>
      </c>
      <c r="L237" s="40">
        <v>35</v>
      </c>
      <c r="M237" s="8">
        <v>0</v>
      </c>
      <c r="N237" s="8">
        <v>0</v>
      </c>
      <c r="O237" s="77">
        <v>28</v>
      </c>
      <c r="P237" s="15">
        <v>24.276714614687901</v>
      </c>
      <c r="Q237" s="15">
        <v>36.404626578425301</v>
      </c>
      <c r="R237" s="15">
        <v>7.1288605780409799</v>
      </c>
      <c r="S237" s="15">
        <v>19.739151241844802</v>
      </c>
      <c r="T237" s="15">
        <v>25.2325105989317</v>
      </c>
      <c r="U237" s="15">
        <v>3.0914549835168099</v>
      </c>
      <c r="V237" s="15">
        <v>25.554127937243202</v>
      </c>
      <c r="W237" s="15">
        <v>25.155482383407001</v>
      </c>
      <c r="X237" s="15">
        <v>7.5601422040520196</v>
      </c>
      <c r="Y237" s="102">
        <v>84.37</v>
      </c>
      <c r="Z237" s="102">
        <v>216.57</v>
      </c>
      <c r="AA237" s="6">
        <v>453.5</v>
      </c>
      <c r="AB237" s="6">
        <v>59.1</v>
      </c>
      <c r="AC237" s="15">
        <v>10.3</v>
      </c>
      <c r="AD237" s="15">
        <v>24.2</v>
      </c>
      <c r="AE237" s="15">
        <f t="shared" si="12"/>
        <v>7.8125</v>
      </c>
      <c r="AF237" s="23">
        <v>60</v>
      </c>
      <c r="AG237" s="15">
        <v>0</v>
      </c>
      <c r="AH237" s="15">
        <v>257.14285714285717</v>
      </c>
      <c r="AI237" s="15">
        <v>0</v>
      </c>
      <c r="AJ237" s="15">
        <v>46.428571428571431</v>
      </c>
      <c r="AK237" s="72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>
      <c r="A238" s="3" t="s">
        <v>6</v>
      </c>
      <c r="B238" s="29" t="s">
        <v>54</v>
      </c>
      <c r="C238" s="3" t="s">
        <v>696</v>
      </c>
      <c r="D238" s="26">
        <v>69</v>
      </c>
      <c r="E238" s="36">
        <v>167</v>
      </c>
      <c r="F238" s="37">
        <v>70.865099999999998</v>
      </c>
      <c r="G238" s="36">
        <f t="shared" si="10"/>
        <v>25.409695578902078</v>
      </c>
      <c r="H238" s="15">
        <v>8.8000000000000007</v>
      </c>
      <c r="I238" s="15">
        <v>6.13</v>
      </c>
      <c r="J238" s="23">
        <v>32</v>
      </c>
      <c r="K238" s="15">
        <v>1.44</v>
      </c>
      <c r="L238" s="40">
        <v>37</v>
      </c>
      <c r="M238" s="8">
        <v>1</v>
      </c>
      <c r="N238" s="8">
        <v>1</v>
      </c>
      <c r="O238" s="77">
        <v>19.5</v>
      </c>
      <c r="P238" s="15">
        <v>35.041352885049498</v>
      </c>
      <c r="Q238" s="15">
        <v>44.685690197096598</v>
      </c>
      <c r="R238" s="15">
        <v>3.89803258358149</v>
      </c>
      <c r="S238" s="15">
        <v>25.7655759398592</v>
      </c>
      <c r="T238" s="15">
        <v>29.820972080268</v>
      </c>
      <c r="U238" s="15">
        <v>3.4405854238893201</v>
      </c>
      <c r="V238" s="15">
        <v>29.491477688206</v>
      </c>
      <c r="W238" s="15">
        <v>28.329524501912299</v>
      </c>
      <c r="X238" s="15">
        <v>4.18963614396871</v>
      </c>
      <c r="Y238" s="102">
        <v>53.06</v>
      </c>
      <c r="Z238" s="102">
        <v>122.86</v>
      </c>
      <c r="AA238" s="6">
        <v>585</v>
      </c>
      <c r="AB238" s="6">
        <v>61.4</v>
      </c>
      <c r="AC238" s="15">
        <v>6.9</v>
      </c>
      <c r="AD238" s="15">
        <v>17</v>
      </c>
      <c r="AE238" s="15">
        <f t="shared" si="12"/>
        <v>6.0955932446484278</v>
      </c>
      <c r="AF238" s="23">
        <v>300</v>
      </c>
      <c r="AG238" s="15">
        <v>0</v>
      </c>
      <c r="AH238" s="15">
        <v>8.5714285714285712</v>
      </c>
      <c r="AI238" s="15">
        <v>0</v>
      </c>
      <c r="AJ238" s="15">
        <v>32.142857142857146</v>
      </c>
      <c r="AK238" s="72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>
      <c r="A239" s="3" t="s">
        <v>6</v>
      </c>
      <c r="B239" s="29" t="s">
        <v>53</v>
      </c>
      <c r="C239" s="3" t="s">
        <v>696</v>
      </c>
      <c r="D239" s="26">
        <v>60</v>
      </c>
      <c r="E239" s="36">
        <v>166</v>
      </c>
      <c r="F239" s="37">
        <v>62.4619</v>
      </c>
      <c r="G239" s="36">
        <f t="shared" si="10"/>
        <v>22.667259399041953</v>
      </c>
      <c r="H239" s="15">
        <v>6.15</v>
      </c>
      <c r="I239" s="15">
        <v>5.22</v>
      </c>
      <c r="J239" s="23">
        <v>30</v>
      </c>
      <c r="K239" s="15">
        <v>1.75</v>
      </c>
      <c r="L239" s="40">
        <v>31</v>
      </c>
      <c r="M239" s="8">
        <v>10</v>
      </c>
      <c r="N239" s="8">
        <v>0</v>
      </c>
      <c r="O239" s="77">
        <v>27.5</v>
      </c>
      <c r="P239" s="15">
        <v>29.454759359504799</v>
      </c>
      <c r="Q239" s="15">
        <v>36.775591266363797</v>
      </c>
      <c r="R239" s="15">
        <v>5.65501978238263</v>
      </c>
      <c r="S239" s="15">
        <v>22.194066009131902</v>
      </c>
      <c r="T239" s="15">
        <v>28.574286859897502</v>
      </c>
      <c r="U239" s="15">
        <v>4.2501863716385602</v>
      </c>
      <c r="V239" s="15">
        <v>23.611881245872301</v>
      </c>
      <c r="W239" s="15">
        <v>22.954482071299299</v>
      </c>
      <c r="X239" s="15">
        <v>4.7378392966964196</v>
      </c>
      <c r="Y239" s="102">
        <v>20.85</v>
      </c>
      <c r="Z239" s="102">
        <v>52.16</v>
      </c>
      <c r="AA239" s="6">
        <v>550.70000000000005</v>
      </c>
      <c r="AB239" s="6">
        <v>56.8</v>
      </c>
      <c r="AC239" s="15">
        <v>7.6</v>
      </c>
      <c r="AD239" s="15">
        <v>16.399999999999999</v>
      </c>
      <c r="AE239" s="15">
        <f t="shared" si="12"/>
        <v>5.9515169110175643</v>
      </c>
      <c r="AF239" s="23">
        <v>60</v>
      </c>
      <c r="AG239" s="15">
        <v>0</v>
      </c>
      <c r="AH239" s="15">
        <v>257.14285714285717</v>
      </c>
      <c r="AI239" s="15">
        <v>0</v>
      </c>
      <c r="AJ239" s="15">
        <v>0</v>
      </c>
      <c r="AK239" s="72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>
      <c r="A240" s="3" t="s">
        <v>6</v>
      </c>
      <c r="B240" s="29" t="s">
        <v>52</v>
      </c>
      <c r="C240" s="3" t="s">
        <v>7</v>
      </c>
      <c r="D240" s="26">
        <v>61</v>
      </c>
      <c r="E240" s="36">
        <v>180</v>
      </c>
      <c r="F240" s="37">
        <v>93.9739</v>
      </c>
      <c r="G240" s="36">
        <f t="shared" si="10"/>
        <v>29.004290123456787</v>
      </c>
      <c r="H240" s="15"/>
      <c r="I240" s="15"/>
      <c r="J240" s="23"/>
      <c r="K240" s="15"/>
      <c r="L240" s="40">
        <v>38</v>
      </c>
      <c r="M240" s="8">
        <v>1</v>
      </c>
      <c r="N240" s="8">
        <v>1</v>
      </c>
      <c r="O240" s="77">
        <v>25</v>
      </c>
      <c r="P240" s="15">
        <v>29.256407664229702</v>
      </c>
      <c r="Q240" s="15">
        <v>64.006585607539606</v>
      </c>
      <c r="R240" s="15">
        <v>7.8955050359732697</v>
      </c>
      <c r="S240" s="15">
        <v>24.333407385508099</v>
      </c>
      <c r="T240" s="15">
        <v>33.882416069318701</v>
      </c>
      <c r="U240" s="15">
        <v>5.2928979639771896</v>
      </c>
      <c r="V240" s="15">
        <v>25.455084822861899</v>
      </c>
      <c r="W240" s="15">
        <v>28.7945888034339</v>
      </c>
      <c r="X240" s="15">
        <v>3.9019728126521902</v>
      </c>
      <c r="Y240" s="102">
        <v>66.78</v>
      </c>
      <c r="Z240" s="102">
        <v>134.38</v>
      </c>
      <c r="AA240" s="6">
        <v>446</v>
      </c>
      <c r="AB240" s="6">
        <v>54.7</v>
      </c>
      <c r="AC240" s="15">
        <v>10.4</v>
      </c>
      <c r="AD240" s="15">
        <v>25.7</v>
      </c>
      <c r="AE240" s="15">
        <f t="shared" si="12"/>
        <v>7.932098765432098</v>
      </c>
      <c r="AF240" s="23">
        <v>240</v>
      </c>
      <c r="AG240" s="15">
        <v>0</v>
      </c>
      <c r="AH240" s="15">
        <v>34.285714285714285</v>
      </c>
      <c r="AI240" s="15">
        <v>0</v>
      </c>
      <c r="AJ240" s="15">
        <v>25.714285714285715</v>
      </c>
      <c r="AK240" s="72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>
      <c r="A241" s="3" t="s">
        <v>6</v>
      </c>
      <c r="B241" s="29" t="s">
        <v>51</v>
      </c>
      <c r="C241" s="3" t="s">
        <v>696</v>
      </c>
      <c r="D241" s="26">
        <v>72</v>
      </c>
      <c r="E241" s="36">
        <v>155</v>
      </c>
      <c r="F241" s="37">
        <v>61.411500000000004</v>
      </c>
      <c r="G241" s="36">
        <f t="shared" si="10"/>
        <v>25.561498439125909</v>
      </c>
      <c r="H241" s="15">
        <v>6.91</v>
      </c>
      <c r="I241" s="15">
        <v>5.0999999999999996</v>
      </c>
      <c r="J241" s="23">
        <v>32</v>
      </c>
      <c r="K241" s="15">
        <v>1.33</v>
      </c>
      <c r="L241" s="40">
        <v>36</v>
      </c>
      <c r="M241" s="8">
        <v>1</v>
      </c>
      <c r="N241" s="8">
        <v>1</v>
      </c>
      <c r="O241" s="77">
        <v>29.5</v>
      </c>
      <c r="P241" s="15">
        <v>26.3770963318164</v>
      </c>
      <c r="Q241" s="15">
        <v>37.523647590113903</v>
      </c>
      <c r="R241" s="15">
        <v>12.0156713444911</v>
      </c>
      <c r="S241" s="15">
        <v>23.520590336369601</v>
      </c>
      <c r="T241" s="15">
        <v>36.027850773032498</v>
      </c>
      <c r="U241" s="15">
        <v>7.01213951467592</v>
      </c>
      <c r="V241" s="15">
        <v>24.097757791378999</v>
      </c>
      <c r="W241" s="15">
        <v>21.3414769641685</v>
      </c>
      <c r="X241" s="15">
        <v>6.9589861334267296</v>
      </c>
      <c r="Y241" s="102">
        <v>40.82</v>
      </c>
      <c r="Z241" s="102">
        <v>115.4</v>
      </c>
      <c r="AA241" s="6">
        <v>563</v>
      </c>
      <c r="AB241" s="6">
        <v>61.5</v>
      </c>
      <c r="AC241" s="15">
        <v>7.1</v>
      </c>
      <c r="AD241" s="15">
        <v>15</v>
      </c>
      <c r="AE241" s="15">
        <f t="shared" si="12"/>
        <v>6.2434963579604572</v>
      </c>
      <c r="AF241" s="23">
        <v>240</v>
      </c>
      <c r="AG241" s="15">
        <v>0</v>
      </c>
      <c r="AH241" s="15">
        <v>8.5714285714285712</v>
      </c>
      <c r="AI241" s="15">
        <v>0</v>
      </c>
      <c r="AJ241" s="15">
        <v>25.714285714285715</v>
      </c>
      <c r="AK241" s="72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>
      <c r="A242" s="3" t="s">
        <v>6</v>
      </c>
      <c r="B242" s="29" t="s">
        <v>50</v>
      </c>
      <c r="C242" s="3" t="s">
        <v>7</v>
      </c>
      <c r="D242" s="26">
        <v>74</v>
      </c>
      <c r="E242" s="36">
        <v>177</v>
      </c>
      <c r="F242" s="37">
        <v>79.268299999999996</v>
      </c>
      <c r="G242" s="36">
        <f t="shared" si="10"/>
        <v>25.301892814963768</v>
      </c>
      <c r="H242" s="15">
        <v>4.3499999999999996</v>
      </c>
      <c r="I242" s="15">
        <v>4.72</v>
      </c>
      <c r="J242" s="23">
        <v>52</v>
      </c>
      <c r="K242" s="15">
        <v>1.83</v>
      </c>
      <c r="L242" s="40">
        <v>35</v>
      </c>
      <c r="M242" s="8">
        <v>0</v>
      </c>
      <c r="N242" s="8">
        <v>0</v>
      </c>
      <c r="O242" s="77">
        <v>29</v>
      </c>
      <c r="P242" s="15">
        <v>27.817603206183399</v>
      </c>
      <c r="Q242" s="15">
        <v>35.0865138202998</v>
      </c>
      <c r="R242" s="15">
        <v>6.8984936503371799</v>
      </c>
      <c r="S242" s="15">
        <v>24.306777870994001</v>
      </c>
      <c r="T242" s="15">
        <v>35.265548062917297</v>
      </c>
      <c r="U242" s="15">
        <v>4.6729570523325004</v>
      </c>
      <c r="V242" s="15">
        <v>23.204642601482298</v>
      </c>
      <c r="W242" s="15">
        <v>26.132828146901002</v>
      </c>
      <c r="X242" s="15">
        <v>6.4002919329874803</v>
      </c>
      <c r="Y242" s="102">
        <v>56.31</v>
      </c>
      <c r="Z242" s="102"/>
      <c r="AA242" s="6">
        <v>574.70000000000005</v>
      </c>
      <c r="AB242" s="6">
        <v>52.3</v>
      </c>
      <c r="AC242" s="15">
        <v>8.1</v>
      </c>
      <c r="AD242" s="15">
        <v>20.100000000000001</v>
      </c>
      <c r="AE242" s="15">
        <f t="shared" si="12"/>
        <v>6.4157809058699611</v>
      </c>
      <c r="AF242" s="23">
        <v>240</v>
      </c>
      <c r="AG242" s="15">
        <v>0</v>
      </c>
      <c r="AH242" s="15">
        <v>8.5714285714285712</v>
      </c>
      <c r="AI242" s="15">
        <v>0</v>
      </c>
      <c r="AJ242" s="15">
        <v>51.428571428571431</v>
      </c>
      <c r="AK242" s="72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>
      <c r="A243" s="6"/>
      <c r="B243" s="30" t="s">
        <v>145</v>
      </c>
      <c r="C243" s="7" t="s">
        <v>696</v>
      </c>
      <c r="D243" s="26">
        <v>74</v>
      </c>
      <c r="E243" s="36">
        <v>170</v>
      </c>
      <c r="F243" s="37">
        <v>86.621099999999998</v>
      </c>
      <c r="G243" s="36">
        <f t="shared" si="10"/>
        <v>29.97269896193772</v>
      </c>
      <c r="H243" s="11">
        <v>8.5500000000000007</v>
      </c>
      <c r="I243" s="15">
        <v>8.5500000000000007</v>
      </c>
      <c r="J243" s="23">
        <v>32.299999999999997</v>
      </c>
      <c r="K243" s="2">
        <v>1.38</v>
      </c>
      <c r="L243" s="40">
        <v>35.9</v>
      </c>
      <c r="M243" s="8">
        <v>1</v>
      </c>
      <c r="N243" s="8">
        <v>1</v>
      </c>
      <c r="O243" s="77">
        <v>29</v>
      </c>
      <c r="P243" s="15">
        <v>32.767599183083703</v>
      </c>
      <c r="Q243" s="15">
        <v>61.736908610699402</v>
      </c>
      <c r="R243" s="15">
        <v>8.0149574040439902</v>
      </c>
      <c r="S243" s="15">
        <v>23.25231527405775</v>
      </c>
      <c r="T243" s="15">
        <v>39.895541253774702</v>
      </c>
      <c r="U243" s="15">
        <v>6.9088646923524344</v>
      </c>
      <c r="V243" s="11">
        <v>23.401856283845451</v>
      </c>
      <c r="W243" s="11">
        <v>29.811605585480002</v>
      </c>
      <c r="X243" s="11">
        <v>3.0136299163752449</v>
      </c>
      <c r="Y243" s="102">
        <v>34.96</v>
      </c>
      <c r="Z243" s="102">
        <v>75.34</v>
      </c>
      <c r="AA243" s="6">
        <v>584</v>
      </c>
      <c r="AB243" s="6">
        <v>56.7</v>
      </c>
      <c r="AC243" s="15">
        <v>6.8</v>
      </c>
      <c r="AD243" s="15">
        <v>18.5</v>
      </c>
      <c r="AE243" s="15">
        <f t="shared" si="12"/>
        <v>6.4013840830449835</v>
      </c>
      <c r="AF243" s="23">
        <v>300</v>
      </c>
      <c r="AG243" s="15">
        <v>0</v>
      </c>
      <c r="AH243" s="15">
        <v>0</v>
      </c>
      <c r="AI243" s="15">
        <v>0</v>
      </c>
      <c r="AJ243" s="15">
        <v>34.285714285714285</v>
      </c>
      <c r="AK243" s="72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>
      <c r="A244" s="6"/>
      <c r="B244" s="30" t="s">
        <v>24</v>
      </c>
      <c r="C244" s="7" t="s">
        <v>696</v>
      </c>
      <c r="D244" s="26">
        <v>75</v>
      </c>
      <c r="E244" s="36">
        <v>163.5</v>
      </c>
      <c r="F244" s="37">
        <v>69.184460000000001</v>
      </c>
      <c r="G244" s="36">
        <f t="shared" si="10"/>
        <v>25.88052258975582</v>
      </c>
      <c r="H244" s="15">
        <v>5.46</v>
      </c>
      <c r="I244" s="15">
        <v>5</v>
      </c>
      <c r="J244" s="23">
        <v>20</v>
      </c>
      <c r="K244" s="15">
        <v>1.7</v>
      </c>
      <c r="L244" s="36">
        <v>37.1</v>
      </c>
      <c r="M244" s="23">
        <v>2</v>
      </c>
      <c r="N244" s="23">
        <v>2</v>
      </c>
      <c r="O244" s="77">
        <v>26.5</v>
      </c>
      <c r="P244" s="15">
        <v>34.679586751538103</v>
      </c>
      <c r="Q244" s="15">
        <v>50.098017522239601</v>
      </c>
      <c r="R244" s="15">
        <v>1.5004266854193</v>
      </c>
      <c r="S244" s="15">
        <v>22.0458594712549</v>
      </c>
      <c r="T244" s="15">
        <v>30.7458342831019</v>
      </c>
      <c r="U244" s="15">
        <v>2.8919540177602201</v>
      </c>
      <c r="V244" s="15">
        <v>29.142379883257099</v>
      </c>
      <c r="W244" s="15">
        <v>31.718971872204399</v>
      </c>
      <c r="X244" s="15">
        <v>3.0168136535219099</v>
      </c>
      <c r="Y244" s="2"/>
      <c r="Z244" s="2"/>
      <c r="AA244" s="6">
        <v>616.29999999999995</v>
      </c>
      <c r="AB244" s="6">
        <v>53.4</v>
      </c>
      <c r="AC244" s="15">
        <v>6.4</v>
      </c>
      <c r="AD244" s="15">
        <v>15.3</v>
      </c>
      <c r="AE244" s="15">
        <f t="shared" si="12"/>
        <v>5.7234239542126089</v>
      </c>
      <c r="AF244" s="23">
        <v>300</v>
      </c>
      <c r="AG244" s="15">
        <v>0</v>
      </c>
      <c r="AH244" s="15">
        <v>77.142857142857139</v>
      </c>
      <c r="AI244" s="15">
        <v>0</v>
      </c>
      <c r="AJ244" s="15">
        <v>51.428571428571431</v>
      </c>
      <c r="AK244" s="72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>
      <c r="A245" s="6"/>
      <c r="B245" s="30" t="s">
        <v>144</v>
      </c>
      <c r="C245" s="7" t="s">
        <v>7</v>
      </c>
      <c r="D245" s="26">
        <v>75</v>
      </c>
      <c r="E245" s="36">
        <v>173</v>
      </c>
      <c r="F245" s="37">
        <v>108.6795</v>
      </c>
      <c r="G245" s="36">
        <f t="shared" si="10"/>
        <v>36.312439440008021</v>
      </c>
      <c r="H245" s="11">
        <v>9.32</v>
      </c>
      <c r="I245" s="15">
        <v>7.03</v>
      </c>
      <c r="J245" s="23">
        <v>45</v>
      </c>
      <c r="K245" s="15">
        <v>1.51</v>
      </c>
      <c r="L245" s="40">
        <v>39.799999999999997</v>
      </c>
      <c r="M245" s="8">
        <v>1</v>
      </c>
      <c r="N245" s="8">
        <v>1</v>
      </c>
      <c r="O245" s="77">
        <v>28</v>
      </c>
      <c r="P245" s="15">
        <v>30.1944434488273</v>
      </c>
      <c r="Q245" s="15">
        <v>36.092819755975199</v>
      </c>
      <c r="R245" s="15">
        <v>4.3359794271277003</v>
      </c>
      <c r="S245" s="15">
        <v>24.5105528796012</v>
      </c>
      <c r="T245" s="15">
        <v>25.112743054351299</v>
      </c>
      <c r="U245" s="15">
        <v>2.8247709099992799</v>
      </c>
      <c r="V245" s="15">
        <v>24.2280951245796</v>
      </c>
      <c r="W245" s="15">
        <v>27.138782497838001</v>
      </c>
      <c r="X245" s="15">
        <v>5.0041174906988299</v>
      </c>
      <c r="Y245" s="102">
        <v>49.03</v>
      </c>
      <c r="Z245" s="102">
        <v>189.8</v>
      </c>
      <c r="AA245" s="6">
        <v>490.1</v>
      </c>
      <c r="AB245" s="6">
        <v>50</v>
      </c>
      <c r="AC245" s="15">
        <v>9.4</v>
      </c>
      <c r="AD245" s="15">
        <v>23.9</v>
      </c>
      <c r="AE245" s="15">
        <f t="shared" si="12"/>
        <v>7.9855658391526605</v>
      </c>
      <c r="AF245" s="23">
        <v>450</v>
      </c>
      <c r="AG245" s="15">
        <v>0</v>
      </c>
      <c r="AH245" s="15">
        <v>0</v>
      </c>
      <c r="AI245" s="15">
        <v>0</v>
      </c>
      <c r="AJ245" s="15">
        <v>0</v>
      </c>
      <c r="AK245" s="72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>
      <c r="B246" s="30" t="s">
        <v>297</v>
      </c>
      <c r="C246" s="7" t="s">
        <v>696</v>
      </c>
      <c r="D246" s="26">
        <v>61</v>
      </c>
      <c r="E246" s="32">
        <v>166</v>
      </c>
      <c r="F246" s="37">
        <v>90.822699999999998</v>
      </c>
      <c r="G246" s="36">
        <f t="shared" si="10"/>
        <v>32.95931920452896</v>
      </c>
      <c r="H246" s="15">
        <v>7.03</v>
      </c>
      <c r="I246" s="15">
        <v>5.39</v>
      </c>
      <c r="J246" s="23">
        <v>32</v>
      </c>
      <c r="K246" s="15">
        <v>1.6528925619834711</v>
      </c>
      <c r="L246" s="37">
        <v>37</v>
      </c>
      <c r="M246" s="17">
        <v>0</v>
      </c>
      <c r="N246" s="17">
        <v>0</v>
      </c>
      <c r="O246" s="77">
        <v>25.5</v>
      </c>
      <c r="P246" s="12">
        <v>32.262286218985501</v>
      </c>
      <c r="Q246" s="12">
        <v>47.230890830633797</v>
      </c>
      <c r="R246" s="12">
        <v>5.9572040776211104</v>
      </c>
      <c r="S246" s="12">
        <v>20.068279330893098</v>
      </c>
      <c r="T246" s="12">
        <v>28.3731161038694</v>
      </c>
      <c r="U246" s="12">
        <v>3.5119976534137498</v>
      </c>
      <c r="V246" s="12">
        <v>20.6323083115856</v>
      </c>
      <c r="W246" s="12">
        <v>23.080072053751401</v>
      </c>
      <c r="X246" s="12">
        <v>2.8799686096425701</v>
      </c>
      <c r="Y246" s="2">
        <v>36.1</v>
      </c>
      <c r="Z246" s="2">
        <v>76</v>
      </c>
      <c r="AA246" s="6">
        <v>538.1</v>
      </c>
      <c r="AB246" s="6">
        <v>62.2</v>
      </c>
      <c r="AC246" s="15">
        <v>7.7</v>
      </c>
      <c r="AD246" s="15">
        <v>19.7</v>
      </c>
      <c r="AE246" s="15">
        <f t="shared" si="12"/>
        <v>7.1490782406735374</v>
      </c>
      <c r="AF246" s="23">
        <v>270</v>
      </c>
      <c r="AG246" s="15">
        <v>0</v>
      </c>
      <c r="AH246" s="15">
        <v>15</v>
      </c>
      <c r="AI246" s="15">
        <v>0</v>
      </c>
      <c r="AJ246" s="15">
        <v>90</v>
      </c>
      <c r="AK246" s="72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>
      <c r="B247" s="30" t="s">
        <v>296</v>
      </c>
      <c r="C247" s="7" t="s">
        <v>696</v>
      </c>
      <c r="D247" s="26">
        <v>61</v>
      </c>
      <c r="E247" s="32">
        <v>160</v>
      </c>
      <c r="F247" s="37">
        <v>71.915500000000009</v>
      </c>
      <c r="G247" s="36">
        <f t="shared" si="10"/>
        <v>28.091992187499997</v>
      </c>
      <c r="H247" s="15">
        <v>7.92</v>
      </c>
      <c r="I247" s="15">
        <v>6.07</v>
      </c>
      <c r="J247" s="23">
        <v>34</v>
      </c>
      <c r="K247" s="15">
        <v>1.5296367112810707</v>
      </c>
      <c r="L247" s="37">
        <v>35.200000000000003</v>
      </c>
      <c r="M247" s="17">
        <v>0</v>
      </c>
      <c r="N247" s="17">
        <v>0</v>
      </c>
      <c r="O247" s="77">
        <v>30</v>
      </c>
      <c r="P247" s="12">
        <v>38.369419525657797</v>
      </c>
      <c r="Q247" s="12">
        <v>47.196044640066603</v>
      </c>
      <c r="R247" s="12">
        <v>2.02663161215705</v>
      </c>
      <c r="S247" s="12">
        <v>22.779572718055601</v>
      </c>
      <c r="T247" s="12">
        <v>36.747100095795403</v>
      </c>
      <c r="U247" s="12">
        <v>2.76730417077211</v>
      </c>
      <c r="V247" s="12">
        <v>26.3709766628522</v>
      </c>
      <c r="W247" s="12">
        <v>29.877948648681201</v>
      </c>
      <c r="X247" s="12">
        <v>2.56559836970552</v>
      </c>
      <c r="Y247" s="2">
        <v>70.650000000000006</v>
      </c>
      <c r="Z247" s="2">
        <v>85</v>
      </c>
      <c r="AA247" s="6">
        <v>614.4</v>
      </c>
      <c r="AB247" s="6">
        <v>69</v>
      </c>
      <c r="AC247" s="15">
        <v>6.9</v>
      </c>
      <c r="AD247" s="15">
        <v>16.100000000000001</v>
      </c>
      <c r="AE247" s="15">
        <f t="shared" si="12"/>
        <v>6.2890624999999991</v>
      </c>
      <c r="AF247" s="23">
        <v>300</v>
      </c>
      <c r="AG247" s="15">
        <v>0</v>
      </c>
      <c r="AH247" s="15">
        <v>60</v>
      </c>
      <c r="AI247" s="15">
        <v>0</v>
      </c>
      <c r="AJ247" s="15">
        <v>42.857142857142854</v>
      </c>
      <c r="AK247" s="72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>
      <c r="A248" s="6"/>
      <c r="B248" s="30" t="s">
        <v>143</v>
      </c>
      <c r="C248" s="7" t="s">
        <v>696</v>
      </c>
      <c r="D248" s="26">
        <v>70</v>
      </c>
      <c r="E248" s="36">
        <v>152</v>
      </c>
      <c r="F248" s="37">
        <v>80.318700000000007</v>
      </c>
      <c r="G248" s="36">
        <f t="shared" si="10"/>
        <v>34.763980263157897</v>
      </c>
      <c r="H248" s="11">
        <v>5.99</v>
      </c>
      <c r="I248" s="15">
        <v>6.51</v>
      </c>
      <c r="J248" s="23">
        <v>29</v>
      </c>
      <c r="K248" s="15">
        <v>1.46</v>
      </c>
      <c r="L248" s="40">
        <v>34.5</v>
      </c>
      <c r="M248" s="8">
        <v>2</v>
      </c>
      <c r="N248" s="8">
        <v>2</v>
      </c>
      <c r="O248" s="77">
        <v>24</v>
      </c>
      <c r="P248" s="15">
        <v>29.105420073047501</v>
      </c>
      <c r="Q248" s="15">
        <v>38.405642849029498</v>
      </c>
      <c r="R248" s="15">
        <v>15.741331815238899</v>
      </c>
      <c r="S248" s="15">
        <v>20.809047914696201</v>
      </c>
      <c r="T248" s="15">
        <v>22.722156529345899</v>
      </c>
      <c r="U248" s="15">
        <v>7.13288598749189</v>
      </c>
      <c r="V248" s="15">
        <v>26.385470162417299</v>
      </c>
      <c r="W248" s="15">
        <v>23.5357593673114</v>
      </c>
      <c r="X248" s="15">
        <v>7.1844615128428204</v>
      </c>
      <c r="Y248" s="102">
        <v>45.05</v>
      </c>
      <c r="Z248" s="102">
        <v>78.66</v>
      </c>
      <c r="AA248" s="6">
        <v>550</v>
      </c>
      <c r="AB248" s="6">
        <v>60.4</v>
      </c>
      <c r="AC248" s="15">
        <v>7.3</v>
      </c>
      <c r="AD248" s="15">
        <v>16.5</v>
      </c>
      <c r="AE248" s="15">
        <f t="shared" si="12"/>
        <v>7.1416204986149587</v>
      </c>
      <c r="AF248" s="23">
        <v>300</v>
      </c>
      <c r="AG248" s="15">
        <v>0</v>
      </c>
      <c r="AH248" s="15">
        <v>0</v>
      </c>
      <c r="AI248" s="15">
        <v>0</v>
      </c>
      <c r="AJ248" s="15">
        <v>34.285714285714285</v>
      </c>
      <c r="AK248" s="72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>
      <c r="B249" s="30" t="s">
        <v>295</v>
      </c>
      <c r="C249" s="7" t="s">
        <v>696</v>
      </c>
      <c r="D249" s="26">
        <v>83</v>
      </c>
      <c r="E249" s="32">
        <v>155</v>
      </c>
      <c r="F249" s="37">
        <v>64.562699999999992</v>
      </c>
      <c r="G249" s="36">
        <f t="shared" si="10"/>
        <v>26.873132154006235</v>
      </c>
      <c r="H249" s="15">
        <v>10.07</v>
      </c>
      <c r="I249" s="15">
        <v>7.89</v>
      </c>
      <c r="J249" s="23">
        <v>16</v>
      </c>
      <c r="K249" s="15">
        <v>1.1299435028248588</v>
      </c>
      <c r="L249" s="37">
        <v>35</v>
      </c>
      <c r="M249" s="17">
        <v>0</v>
      </c>
      <c r="N249" s="17">
        <v>0</v>
      </c>
      <c r="O249" s="77">
        <v>27.5</v>
      </c>
      <c r="P249" s="12">
        <v>35.635054775489699</v>
      </c>
      <c r="Q249" s="12">
        <v>54.420854558171797</v>
      </c>
      <c r="R249" s="12">
        <v>4.06172092907555</v>
      </c>
      <c r="S249" s="12">
        <v>27.205560996785898</v>
      </c>
      <c r="T249" s="12">
        <v>43.868524514359301</v>
      </c>
      <c r="U249" s="12">
        <v>3.4770156301902202</v>
      </c>
      <c r="V249" s="12">
        <v>25.150469214508099</v>
      </c>
      <c r="W249" s="12">
        <v>29.680702916005899</v>
      </c>
      <c r="X249" s="12">
        <v>2.9328146898235601</v>
      </c>
      <c r="Y249" s="2">
        <v>61.97</v>
      </c>
      <c r="Z249" s="2">
        <v>133</v>
      </c>
      <c r="AA249" s="6">
        <v>499.8</v>
      </c>
      <c r="AB249" s="6">
        <v>46.4</v>
      </c>
      <c r="AC249" s="15">
        <v>7.7</v>
      </c>
      <c r="AD249" s="15">
        <v>15.5</v>
      </c>
      <c r="AE249" s="15">
        <f t="shared" si="12"/>
        <v>6.4516129032258061</v>
      </c>
      <c r="AF249" s="23">
        <v>300</v>
      </c>
      <c r="AG249" s="15">
        <v>0</v>
      </c>
      <c r="AH249" s="15">
        <v>15</v>
      </c>
      <c r="AI249" s="15">
        <v>0</v>
      </c>
      <c r="AJ249" s="15">
        <v>5.7142857142857144</v>
      </c>
      <c r="AK249" s="72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>
      <c r="A250" s="6"/>
      <c r="B250" s="30" t="s">
        <v>142</v>
      </c>
      <c r="C250" s="7" t="s">
        <v>696</v>
      </c>
      <c r="D250" s="26">
        <v>67</v>
      </c>
      <c r="E250" s="36">
        <v>158</v>
      </c>
      <c r="F250" s="37">
        <v>70.865099999999998</v>
      </c>
      <c r="G250" s="36">
        <f t="shared" si="10"/>
        <v>28.38691716071142</v>
      </c>
      <c r="H250" s="11">
        <v>8.2799999999999994</v>
      </c>
      <c r="I250" s="15">
        <v>5.26</v>
      </c>
      <c r="J250" s="23">
        <v>25.67</v>
      </c>
      <c r="K250" s="15">
        <v>1.67</v>
      </c>
      <c r="L250" s="40">
        <v>36</v>
      </c>
      <c r="M250" s="8">
        <v>0</v>
      </c>
      <c r="N250" s="8">
        <v>0</v>
      </c>
      <c r="O250" s="77">
        <v>26.5</v>
      </c>
      <c r="P250" s="15">
        <v>27.905892868111501</v>
      </c>
      <c r="Q250" s="15">
        <v>43.253710984324599</v>
      </c>
      <c r="R250" s="15">
        <v>6.8319968155976696</v>
      </c>
      <c r="S250" s="15">
        <v>24.5170935823988</v>
      </c>
      <c r="T250" s="15">
        <v>31.957045885938101</v>
      </c>
      <c r="U250" s="15">
        <v>5.5271644558174504</v>
      </c>
      <c r="V250" s="11">
        <v>26.831140597652499</v>
      </c>
      <c r="W250" s="11">
        <v>22.871949371547451</v>
      </c>
      <c r="X250" s="11">
        <v>3.9274781046677303</v>
      </c>
      <c r="Y250" s="102">
        <v>43.84</v>
      </c>
      <c r="Z250" s="102">
        <v>76.36</v>
      </c>
      <c r="AA250" s="6">
        <v>665.5</v>
      </c>
      <c r="AB250" s="6">
        <v>60.4</v>
      </c>
      <c r="AC250" s="15">
        <v>6.2</v>
      </c>
      <c r="AD250" s="15">
        <v>14.6</v>
      </c>
      <c r="AE250" s="15">
        <f t="shared" si="12"/>
        <v>5.8484217272872927</v>
      </c>
      <c r="AF250" s="23">
        <v>240</v>
      </c>
      <c r="AG250" s="15">
        <v>0</v>
      </c>
      <c r="AH250" s="15">
        <v>0</v>
      </c>
      <c r="AI250" s="15">
        <v>0</v>
      </c>
      <c r="AJ250" s="15">
        <v>12.857142857142858</v>
      </c>
      <c r="AK250" s="72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>
      <c r="A251" s="6"/>
      <c r="B251" s="30" t="s">
        <v>141</v>
      </c>
      <c r="C251" s="7" t="s">
        <v>696</v>
      </c>
      <c r="D251" s="26">
        <v>67</v>
      </c>
      <c r="E251" s="36">
        <v>163</v>
      </c>
      <c r="F251" s="37">
        <v>91.873100000000008</v>
      </c>
      <c r="G251" s="36">
        <f t="shared" si="10"/>
        <v>34.579058301027516</v>
      </c>
      <c r="H251" s="11">
        <v>9.8800000000000008</v>
      </c>
      <c r="I251" s="15">
        <v>6.38</v>
      </c>
      <c r="J251" s="23">
        <v>29.33</v>
      </c>
      <c r="K251" s="15">
        <v>1.44</v>
      </c>
      <c r="L251" s="40">
        <v>39.299999999999997</v>
      </c>
      <c r="M251" s="8">
        <v>0</v>
      </c>
      <c r="N251" s="8">
        <v>0</v>
      </c>
      <c r="O251" s="77">
        <v>29</v>
      </c>
      <c r="P251" s="15">
        <v>27.343112708591701</v>
      </c>
      <c r="Q251" s="15">
        <v>39.565441349705054</v>
      </c>
      <c r="R251" s="15">
        <v>5.6317664263365703</v>
      </c>
      <c r="S251" s="15">
        <v>24.328804418803049</v>
      </c>
      <c r="T251" s="15">
        <v>24.455857161097498</v>
      </c>
      <c r="U251" s="15">
        <v>2.0696772580139449</v>
      </c>
      <c r="V251" s="15">
        <v>20.786070233506798</v>
      </c>
      <c r="W251" s="15">
        <v>25.518953023205299</v>
      </c>
      <c r="X251" s="15">
        <v>3.8966765139130399</v>
      </c>
      <c r="Y251" s="102">
        <v>30.63</v>
      </c>
      <c r="Z251" s="102">
        <v>61.65</v>
      </c>
      <c r="AA251" s="6">
        <v>613.29999999999995</v>
      </c>
      <c r="AB251" s="6">
        <v>57.8</v>
      </c>
      <c r="AC251" s="15">
        <v>6.7</v>
      </c>
      <c r="AD251" s="15">
        <v>17.600000000000001</v>
      </c>
      <c r="AE251" s="15">
        <f t="shared" si="12"/>
        <v>6.6242613572208224</v>
      </c>
      <c r="AF251" s="23"/>
      <c r="AG251" s="15"/>
      <c r="AH251" s="78"/>
      <c r="AI251" s="15"/>
      <c r="AJ251" s="15"/>
      <c r="AK251" s="72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:46">
      <c r="A252" s="6"/>
      <c r="B252" s="30" t="s">
        <v>140</v>
      </c>
      <c r="C252" s="7" t="s">
        <v>696</v>
      </c>
      <c r="D252" s="26">
        <v>82</v>
      </c>
      <c r="E252" s="36">
        <v>158</v>
      </c>
      <c r="F252" s="37">
        <v>71.915500000000009</v>
      </c>
      <c r="G252" s="36">
        <f t="shared" si="10"/>
        <v>28.807683063611599</v>
      </c>
      <c r="H252" s="11">
        <v>8.36</v>
      </c>
      <c r="I252" s="15">
        <v>6.64</v>
      </c>
      <c r="J252" s="23">
        <v>25</v>
      </c>
      <c r="K252" s="15">
        <v>1.51</v>
      </c>
      <c r="L252" s="40">
        <v>38.1</v>
      </c>
      <c r="M252" s="8">
        <v>0</v>
      </c>
      <c r="N252" s="8">
        <v>0</v>
      </c>
      <c r="O252" s="77">
        <v>26.5</v>
      </c>
      <c r="P252" s="15">
        <v>30.910124482713499</v>
      </c>
      <c r="Q252" s="15">
        <v>42.935505561573997</v>
      </c>
      <c r="R252" s="15">
        <v>4.0537601098867801</v>
      </c>
      <c r="S252" s="15">
        <v>26.160533924846298</v>
      </c>
      <c r="T252" s="15">
        <v>38.960906105222698</v>
      </c>
      <c r="U252" s="15">
        <v>4.9661899616292704</v>
      </c>
      <c r="V252" s="15">
        <v>23.964064118037602</v>
      </c>
      <c r="W252" s="15">
        <v>24.861966871228901</v>
      </c>
      <c r="X252" s="15">
        <v>2.7667330308965798</v>
      </c>
      <c r="Y252" s="102">
        <v>86.72</v>
      </c>
      <c r="Z252" s="102">
        <v>230.06</v>
      </c>
      <c r="AA252" s="6">
        <v>585.5</v>
      </c>
      <c r="AB252" s="6">
        <v>48.1</v>
      </c>
      <c r="AC252" s="15">
        <v>6.6</v>
      </c>
      <c r="AD252" s="15">
        <v>15.1</v>
      </c>
      <c r="AE252" s="15">
        <f t="shared" si="12"/>
        <v>6.0487101426053504</v>
      </c>
      <c r="AF252" s="23">
        <v>240</v>
      </c>
      <c r="AG252" s="15">
        <v>0</v>
      </c>
      <c r="AH252" s="15">
        <v>51.428571428571431</v>
      </c>
      <c r="AI252" s="15">
        <v>0</v>
      </c>
      <c r="AJ252" s="15">
        <v>8.5714285714285712</v>
      </c>
      <c r="AK252" s="72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:46">
      <c r="A253" s="6"/>
      <c r="B253" s="30" t="s">
        <v>139</v>
      </c>
      <c r="C253" s="7" t="s">
        <v>696</v>
      </c>
      <c r="D253" s="26">
        <v>61</v>
      </c>
      <c r="E253" s="36">
        <v>156</v>
      </c>
      <c r="F253" s="37">
        <v>93.9739</v>
      </c>
      <c r="G253" s="36">
        <f t="shared" si="10"/>
        <v>38.615179158448385</v>
      </c>
      <c r="H253" s="11">
        <v>5.54</v>
      </c>
      <c r="I253" s="15">
        <v>5.7</v>
      </c>
      <c r="J253" s="23">
        <v>27.33</v>
      </c>
      <c r="K253" s="15">
        <v>1.36</v>
      </c>
      <c r="L253" s="40">
        <v>42</v>
      </c>
      <c r="M253" s="8">
        <v>2</v>
      </c>
      <c r="N253" s="8">
        <v>2</v>
      </c>
      <c r="O253" s="77">
        <v>26</v>
      </c>
      <c r="P253" s="15">
        <v>43.4341477605577</v>
      </c>
      <c r="Q253" s="15">
        <v>46.585805567925597</v>
      </c>
      <c r="R253" s="15">
        <v>3.8078177365320101</v>
      </c>
      <c r="S253" s="15">
        <v>22.535666890726599</v>
      </c>
      <c r="T253" s="15">
        <v>23.739320101200001</v>
      </c>
      <c r="U253" s="15">
        <v>3.6671833095021502</v>
      </c>
      <c r="V253" s="15">
        <v>22.876498232068698</v>
      </c>
      <c r="W253" s="15">
        <v>24.108415173161799</v>
      </c>
      <c r="X253" s="15">
        <v>2.44434256391119</v>
      </c>
      <c r="Y253" s="102">
        <v>30.18</v>
      </c>
      <c r="Z253" s="102">
        <v>61.79</v>
      </c>
      <c r="AA253" s="6">
        <v>550.4</v>
      </c>
      <c r="AB253" s="6">
        <v>68.099999999999994</v>
      </c>
      <c r="AC253" s="15">
        <v>7.6</v>
      </c>
      <c r="AD253" s="15">
        <v>18.7</v>
      </c>
      <c r="AE253" s="15">
        <f t="shared" si="12"/>
        <v>7.6840894148586445</v>
      </c>
      <c r="AF253" s="23">
        <v>315</v>
      </c>
      <c r="AG253" s="15">
        <v>0</v>
      </c>
      <c r="AH253" s="15">
        <v>102.85714285714286</v>
      </c>
      <c r="AI253" s="15">
        <v>0</v>
      </c>
      <c r="AJ253" s="15">
        <v>25.714285714285715</v>
      </c>
      <c r="AK253" s="72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:46">
      <c r="A254" s="6"/>
      <c r="B254" s="30" t="s">
        <v>138</v>
      </c>
      <c r="C254" s="7" t="s">
        <v>696</v>
      </c>
      <c r="D254" s="26">
        <v>70</v>
      </c>
      <c r="E254" s="36">
        <v>156</v>
      </c>
      <c r="F254" s="37">
        <v>70.865099999999998</v>
      </c>
      <c r="G254" s="36">
        <f t="shared" si="10"/>
        <v>29.119452662721891</v>
      </c>
      <c r="H254" s="11">
        <v>6.2</v>
      </c>
      <c r="I254" s="15">
        <v>5.44</v>
      </c>
      <c r="J254" s="23">
        <v>22</v>
      </c>
      <c r="K254" s="15">
        <v>1.48</v>
      </c>
      <c r="L254" s="40">
        <v>35</v>
      </c>
      <c r="M254" s="8">
        <v>0</v>
      </c>
      <c r="N254" s="8">
        <v>0</v>
      </c>
      <c r="O254" s="77">
        <v>26</v>
      </c>
      <c r="P254" s="15">
        <v>30.9415383126933</v>
      </c>
      <c r="Q254" s="15">
        <v>66.450996078182598</v>
      </c>
      <c r="R254" s="15">
        <v>8.2835405123471908</v>
      </c>
      <c r="S254" s="15">
        <v>28.198419168527451</v>
      </c>
      <c r="T254" s="15">
        <v>51.286325667364252</v>
      </c>
      <c r="U254" s="15">
        <v>6.666965952343495</v>
      </c>
      <c r="V254" s="15">
        <v>25.213667626656999</v>
      </c>
      <c r="W254" s="15">
        <v>23.2482428464774</v>
      </c>
      <c r="X254" s="15">
        <v>4.4925806524253904</v>
      </c>
      <c r="Y254" s="102">
        <v>38.44</v>
      </c>
      <c r="Z254" s="102">
        <v>61.18</v>
      </c>
      <c r="AA254" s="6">
        <v>649.70000000000005</v>
      </c>
      <c r="AB254" s="6">
        <v>60.5</v>
      </c>
      <c r="AC254" s="15">
        <v>6.2</v>
      </c>
      <c r="AD254" s="15">
        <v>14.6</v>
      </c>
      <c r="AE254" s="15">
        <f t="shared" si="12"/>
        <v>5.9993425378040754</v>
      </c>
      <c r="AF254" s="23">
        <v>450</v>
      </c>
      <c r="AG254" s="15">
        <v>0</v>
      </c>
      <c r="AH254" s="15">
        <v>0</v>
      </c>
      <c r="AI254" s="15">
        <v>0</v>
      </c>
      <c r="AJ254" s="15">
        <v>25.714285714285715</v>
      </c>
      <c r="AK254" s="72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:46">
      <c r="B255" s="30" t="s">
        <v>294</v>
      </c>
      <c r="C255" s="7" t="s">
        <v>696</v>
      </c>
      <c r="D255" s="26">
        <v>66</v>
      </c>
      <c r="E255" s="32">
        <v>157</v>
      </c>
      <c r="F255" s="37">
        <v>51.957900000000002</v>
      </c>
      <c r="G255" s="36">
        <f t="shared" si="10"/>
        <v>21.079110714430605</v>
      </c>
      <c r="H255" s="15">
        <v>6.82</v>
      </c>
      <c r="I255" s="15">
        <v>4.83</v>
      </c>
      <c r="J255" s="23">
        <v>32</v>
      </c>
      <c r="K255" s="15">
        <v>1.3245033112582782</v>
      </c>
      <c r="L255" s="37">
        <v>30</v>
      </c>
      <c r="M255" s="17">
        <v>0</v>
      </c>
      <c r="N255" s="17">
        <v>0</v>
      </c>
      <c r="O255" s="77">
        <v>25</v>
      </c>
      <c r="P255" s="12">
        <v>31.539686262993101</v>
      </c>
      <c r="Q255" s="12">
        <v>45.372065249115103</v>
      </c>
      <c r="R255" s="12">
        <v>9.8577895215773097</v>
      </c>
      <c r="S255" s="12">
        <v>19.277745811784801</v>
      </c>
      <c r="T255" s="12">
        <v>23.443879872375799</v>
      </c>
      <c r="U255" s="12">
        <v>2.2548061043518302</v>
      </c>
      <c r="V255" s="12">
        <v>21.773493060238799</v>
      </c>
      <c r="W255" s="12">
        <v>21.090052392044299</v>
      </c>
      <c r="X255" s="12">
        <v>3.0083583919204901</v>
      </c>
      <c r="Y255" s="2">
        <v>30.43</v>
      </c>
      <c r="Z255" s="2">
        <v>59.33</v>
      </c>
      <c r="AA255" s="6">
        <v>640.79999999999995</v>
      </c>
      <c r="AB255" s="6">
        <v>68.599999999999994</v>
      </c>
      <c r="AC255" s="15">
        <v>6.4</v>
      </c>
      <c r="AD255" s="15">
        <v>13.5</v>
      </c>
      <c r="AE255" s="15">
        <f t="shared" si="12"/>
        <v>5.4768956144265486</v>
      </c>
      <c r="AF255" s="23">
        <v>180</v>
      </c>
      <c r="AG255" s="15">
        <v>0</v>
      </c>
      <c r="AH255" s="15">
        <v>30</v>
      </c>
      <c r="AI255" s="15">
        <v>0</v>
      </c>
      <c r="AJ255" s="15">
        <v>60</v>
      </c>
      <c r="AK255" s="72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:46">
      <c r="A256" s="6"/>
      <c r="B256" s="30" t="s">
        <v>137</v>
      </c>
      <c r="C256" s="7" t="s">
        <v>696</v>
      </c>
      <c r="D256" s="26">
        <v>66</v>
      </c>
      <c r="E256" s="36">
        <v>157</v>
      </c>
      <c r="F256" s="37">
        <v>75.066699999999997</v>
      </c>
      <c r="G256" s="36">
        <f t="shared" si="10"/>
        <v>30.454257779220249</v>
      </c>
      <c r="H256" s="11">
        <v>6.43</v>
      </c>
      <c r="I256" s="15">
        <v>5.12</v>
      </c>
      <c r="J256" s="23">
        <v>34.6</v>
      </c>
      <c r="K256" s="15">
        <v>1.54</v>
      </c>
      <c r="L256" s="40">
        <v>40.4</v>
      </c>
      <c r="M256" s="8">
        <v>0</v>
      </c>
      <c r="N256" s="8">
        <v>0</v>
      </c>
      <c r="O256" s="77">
        <v>28</v>
      </c>
      <c r="P256" s="15">
        <v>26.764313549282601</v>
      </c>
      <c r="Q256" s="15">
        <v>46.6609555580864</v>
      </c>
      <c r="R256" s="15">
        <v>11.078358283152699</v>
      </c>
      <c r="S256" s="15">
        <v>28.846876624498002</v>
      </c>
      <c r="T256" s="15">
        <v>52.103771934942948</v>
      </c>
      <c r="U256" s="15">
        <v>6.5068506163771751</v>
      </c>
      <c r="V256" s="15">
        <v>20.7674437149753</v>
      </c>
      <c r="W256" s="15">
        <v>21.4480927708846</v>
      </c>
      <c r="X256" s="15">
        <v>4.9286722368957996</v>
      </c>
      <c r="Y256" s="102">
        <v>41.28</v>
      </c>
      <c r="Z256" s="102">
        <v>83.18</v>
      </c>
      <c r="AA256" s="6">
        <v>575.9</v>
      </c>
      <c r="AB256" s="6">
        <v>60.2</v>
      </c>
      <c r="AC256" s="15">
        <v>7.2</v>
      </c>
      <c r="AD256" s="15">
        <v>16.2</v>
      </c>
      <c r="AE256" s="15">
        <f t="shared" si="12"/>
        <v>6.572274737311858</v>
      </c>
      <c r="AF256" s="23">
        <v>210</v>
      </c>
      <c r="AG256" s="15">
        <v>0</v>
      </c>
      <c r="AH256" s="15">
        <v>0</v>
      </c>
      <c r="AI256" s="15">
        <v>0</v>
      </c>
      <c r="AJ256" s="15">
        <v>25.714285714285715</v>
      </c>
      <c r="AK256" s="72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:46">
      <c r="B257" s="30" t="s">
        <v>293</v>
      </c>
      <c r="C257" s="7" t="s">
        <v>696</v>
      </c>
      <c r="D257" s="26">
        <v>65</v>
      </c>
      <c r="E257" s="32">
        <v>166</v>
      </c>
      <c r="F257" s="37">
        <v>97.125100000000003</v>
      </c>
      <c r="G257" s="36">
        <f t="shared" si="10"/>
        <v>35.246443605748297</v>
      </c>
      <c r="H257" s="15">
        <v>8.89</v>
      </c>
      <c r="I257" s="15">
        <v>7.05</v>
      </c>
      <c r="J257" s="23">
        <v>24</v>
      </c>
      <c r="K257" s="15">
        <v>1.1695906432748537</v>
      </c>
      <c r="L257" s="37">
        <v>39.5</v>
      </c>
      <c r="M257" s="17">
        <v>6</v>
      </c>
      <c r="N257" s="17">
        <v>6</v>
      </c>
      <c r="O257" s="77">
        <v>21</v>
      </c>
      <c r="P257" s="12">
        <v>35.014335968198097</v>
      </c>
      <c r="Q257" s="12">
        <v>54.699928940769297</v>
      </c>
      <c r="R257" s="12">
        <v>4.88967106703985</v>
      </c>
      <c r="S257" s="12">
        <v>26.325009749283801</v>
      </c>
      <c r="T257" s="12">
        <v>36.0171301082326</v>
      </c>
      <c r="U257" s="12">
        <v>3.60846949489359</v>
      </c>
      <c r="V257" s="12">
        <v>21.4643856690702</v>
      </c>
      <c r="W257" s="12">
        <v>25.084377995295299</v>
      </c>
      <c r="X257" s="12">
        <v>3.4906677023966401</v>
      </c>
      <c r="Y257" s="2">
        <v>29</v>
      </c>
      <c r="Z257" s="2">
        <v>60</v>
      </c>
      <c r="AA257" s="6">
        <v>511.8</v>
      </c>
      <c r="AB257" s="6">
        <v>54.4</v>
      </c>
      <c r="AC257" s="15">
        <v>8</v>
      </c>
      <c r="AD257" s="15">
        <v>20.3</v>
      </c>
      <c r="AE257" s="15">
        <f t="shared" si="12"/>
        <v>7.3668166642473514</v>
      </c>
      <c r="AF257" s="23">
        <v>360</v>
      </c>
      <c r="AG257" s="15">
        <v>0</v>
      </c>
      <c r="AH257" s="15">
        <v>30</v>
      </c>
      <c r="AI257" s="15">
        <v>0</v>
      </c>
      <c r="AJ257" s="15">
        <v>12.857142857142858</v>
      </c>
      <c r="AK257" s="72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:46">
      <c r="A258" s="6"/>
      <c r="B258" s="30" t="s">
        <v>27</v>
      </c>
      <c r="C258" s="7" t="s">
        <v>696</v>
      </c>
      <c r="D258" s="26">
        <v>66</v>
      </c>
      <c r="E258" s="36">
        <v>153.19999999999999</v>
      </c>
      <c r="F258" s="37">
        <v>94.499099999999999</v>
      </c>
      <c r="G258" s="36">
        <f t="shared" si="10"/>
        <v>40.263371827471737</v>
      </c>
      <c r="H258" s="15">
        <v>10.82</v>
      </c>
      <c r="I258" s="15">
        <v>5.62</v>
      </c>
      <c r="J258" s="23">
        <v>34</v>
      </c>
      <c r="K258" s="15">
        <v>1.04</v>
      </c>
      <c r="L258" s="36">
        <v>43.8</v>
      </c>
      <c r="M258" s="23">
        <v>2</v>
      </c>
      <c r="N258" s="23">
        <v>2</v>
      </c>
      <c r="O258" s="77">
        <v>25.5</v>
      </c>
      <c r="P258" s="15">
        <v>31.248453265407601</v>
      </c>
      <c r="Q258" s="15">
        <v>63.169454795658801</v>
      </c>
      <c r="R258" s="15">
        <v>4.70359212840025</v>
      </c>
      <c r="S258" s="15">
        <v>26.606615134357401</v>
      </c>
      <c r="T258" s="15">
        <v>41.0268870250218</v>
      </c>
      <c r="U258" s="15">
        <v>6.8955853357163202</v>
      </c>
      <c r="V258" s="15">
        <v>23.423626647176299</v>
      </c>
      <c r="W258" s="15">
        <v>25.359913890926698</v>
      </c>
      <c r="X258" s="15">
        <v>2.9565438485623199</v>
      </c>
      <c r="Y258" s="2">
        <v>22.91</v>
      </c>
      <c r="Z258" s="2">
        <v>40.96</v>
      </c>
      <c r="AA258" s="6">
        <v>495.7</v>
      </c>
      <c r="AB258" s="6">
        <v>54.8</v>
      </c>
      <c r="AC258" s="15">
        <v>8.3000000000000007</v>
      </c>
      <c r="AD258" s="15">
        <v>18.600000000000001</v>
      </c>
      <c r="AE258" s="15">
        <f t="shared" si="12"/>
        <v>7.924929612990752</v>
      </c>
      <c r="AF258" s="23">
        <v>360</v>
      </c>
      <c r="AG258" s="15">
        <v>0</v>
      </c>
      <c r="AH258" s="15">
        <v>77.142857142857139</v>
      </c>
      <c r="AI258" s="15">
        <v>0</v>
      </c>
      <c r="AJ258" s="15">
        <v>60</v>
      </c>
      <c r="AK258" s="72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:46">
      <c r="B259" s="30" t="s">
        <v>292</v>
      </c>
      <c r="C259" s="7" t="s">
        <v>696</v>
      </c>
      <c r="D259" s="26">
        <v>71</v>
      </c>
      <c r="E259" s="32">
        <v>156</v>
      </c>
      <c r="F259" s="37">
        <v>70.865099999999998</v>
      </c>
      <c r="G259" s="36">
        <f t="shared" ref="G259:G322" si="13">F259/((E259/100)^2)</f>
        <v>29.119452662721891</v>
      </c>
      <c r="H259" s="15">
        <v>6.54</v>
      </c>
      <c r="I259" s="15">
        <v>5.5</v>
      </c>
      <c r="J259" s="23">
        <v>34</v>
      </c>
      <c r="K259" s="15">
        <v>1.5686274509803924</v>
      </c>
      <c r="L259" s="37">
        <v>36.5</v>
      </c>
      <c r="M259" s="17">
        <v>0</v>
      </c>
      <c r="N259" s="17">
        <v>0</v>
      </c>
      <c r="O259" s="77">
        <v>28.5</v>
      </c>
      <c r="P259" s="12">
        <v>30.174532768309</v>
      </c>
      <c r="Q259" s="12">
        <v>40.489123444398402</v>
      </c>
      <c r="R259" s="12">
        <v>13.1106223481219</v>
      </c>
      <c r="S259" s="12">
        <v>20.398483647091599</v>
      </c>
      <c r="T259" s="12">
        <v>33.577976597949402</v>
      </c>
      <c r="U259" s="12">
        <v>5.3029453908818098</v>
      </c>
      <c r="V259" s="12">
        <v>21.215528587855299</v>
      </c>
      <c r="W259" s="12">
        <v>24.534361701540099</v>
      </c>
      <c r="X259" s="12">
        <v>3.8134062835343401</v>
      </c>
      <c r="Y259" s="2">
        <v>41.64</v>
      </c>
      <c r="Z259" s="2">
        <v>148</v>
      </c>
      <c r="AA259" s="6">
        <v>589</v>
      </c>
      <c r="AB259" s="6">
        <v>68.2</v>
      </c>
      <c r="AC259" s="15">
        <v>6.8</v>
      </c>
      <c r="AD259" s="15">
        <v>15.9</v>
      </c>
      <c r="AE259" s="15">
        <f t="shared" si="12"/>
        <v>6.5335305719921104</v>
      </c>
      <c r="AF259" s="23">
        <v>180</v>
      </c>
      <c r="AG259" s="15">
        <v>0</v>
      </c>
      <c r="AH259" s="15">
        <v>8.5714285714285712</v>
      </c>
      <c r="AI259" s="15">
        <v>0</v>
      </c>
      <c r="AJ259" s="15">
        <v>85.714285714285708</v>
      </c>
      <c r="AK259" s="72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:46">
      <c r="B260" s="30" t="s">
        <v>291</v>
      </c>
      <c r="C260" s="7" t="s">
        <v>696</v>
      </c>
      <c r="D260" s="26">
        <v>67</v>
      </c>
      <c r="E260" s="32">
        <v>163</v>
      </c>
      <c r="F260" s="37">
        <v>88.721900000000005</v>
      </c>
      <c r="G260" s="36">
        <f t="shared" si="13"/>
        <v>33.393014415296022</v>
      </c>
      <c r="H260" s="15">
        <v>7.65</v>
      </c>
      <c r="I260" s="15">
        <v>5.65</v>
      </c>
      <c r="J260" s="23">
        <v>35</v>
      </c>
      <c r="K260" s="15">
        <v>1.6949152542372883</v>
      </c>
      <c r="L260" s="37">
        <v>38</v>
      </c>
      <c r="M260" s="17">
        <v>1</v>
      </c>
      <c r="N260" s="17">
        <v>1</v>
      </c>
      <c r="O260" s="77">
        <v>28</v>
      </c>
      <c r="P260" s="12">
        <v>29.889951829716502</v>
      </c>
      <c r="Q260" s="12">
        <v>48.3600821834345</v>
      </c>
      <c r="R260" s="12">
        <v>3.9685062986556998</v>
      </c>
      <c r="S260" s="12">
        <v>21.057076149338201</v>
      </c>
      <c r="T260" s="12">
        <v>27.1850687092181</v>
      </c>
      <c r="U260" s="12">
        <v>1.6541227755605701</v>
      </c>
      <c r="V260" s="12">
        <v>21.5989263845266</v>
      </c>
      <c r="W260" s="12">
        <v>23.088966824645301</v>
      </c>
      <c r="X260" s="12">
        <v>2.9627022913896499</v>
      </c>
      <c r="Y260" s="2">
        <v>28</v>
      </c>
      <c r="Z260" s="2">
        <v>57.22</v>
      </c>
      <c r="AA260" s="6">
        <v>570.5</v>
      </c>
      <c r="AB260" s="6">
        <v>71.900000000000006</v>
      </c>
      <c r="AC260" s="15">
        <v>7.2</v>
      </c>
      <c r="AD260" s="15">
        <v>19</v>
      </c>
      <c r="AE260" s="15">
        <f t="shared" si="12"/>
        <v>7.1511912379088418</v>
      </c>
      <c r="AF260" s="23">
        <v>420</v>
      </c>
      <c r="AG260" s="15">
        <v>0</v>
      </c>
      <c r="AH260" s="15">
        <v>10</v>
      </c>
      <c r="AI260" s="15">
        <v>0</v>
      </c>
      <c r="AJ260" s="15">
        <v>96.428571428571431</v>
      </c>
      <c r="AK260" s="72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:46">
      <c r="B261" s="30" t="s">
        <v>290</v>
      </c>
      <c r="C261" s="7" t="s">
        <v>696</v>
      </c>
      <c r="D261" s="26">
        <v>81</v>
      </c>
      <c r="E261" s="32">
        <v>156</v>
      </c>
      <c r="F261" s="37">
        <v>76.117100000000008</v>
      </c>
      <c r="G261" s="36">
        <f t="shared" si="13"/>
        <v>31.277572320841553</v>
      </c>
      <c r="H261" s="15">
        <v>10.81</v>
      </c>
      <c r="I261" s="15">
        <v>7.34</v>
      </c>
      <c r="J261" s="23">
        <v>21</v>
      </c>
      <c r="K261" s="15">
        <v>1.2519561815336462</v>
      </c>
      <c r="L261" s="37">
        <v>39.4</v>
      </c>
      <c r="M261" s="17">
        <v>1</v>
      </c>
      <c r="N261" s="17">
        <v>1</v>
      </c>
      <c r="O261" s="77">
        <v>20.5</v>
      </c>
      <c r="P261" s="12">
        <v>40.6997002349949</v>
      </c>
      <c r="Q261" s="12">
        <v>46.174705085346197</v>
      </c>
      <c r="R261" s="12">
        <v>1.79459264855513</v>
      </c>
      <c r="S261" s="12">
        <v>25.6257904564909</v>
      </c>
      <c r="T261" s="12">
        <v>33.181183660069898</v>
      </c>
      <c r="U261" s="12">
        <v>3.1931564817671898</v>
      </c>
      <c r="V261" s="12">
        <v>29.641836163234998</v>
      </c>
      <c r="W261" s="12">
        <v>31.526976322026101</v>
      </c>
      <c r="X261" s="12">
        <v>1.50146283629087</v>
      </c>
      <c r="Y261" s="2">
        <v>23.1</v>
      </c>
      <c r="Z261" s="2">
        <v>136</v>
      </c>
      <c r="AA261" s="6">
        <v>583.5</v>
      </c>
      <c r="AB261" s="6">
        <v>59.2</v>
      </c>
      <c r="AC261" s="15">
        <v>6.6</v>
      </c>
      <c r="AD261" s="15">
        <v>15.9</v>
      </c>
      <c r="AE261" s="15">
        <f t="shared" si="12"/>
        <v>6.5335305719921104</v>
      </c>
      <c r="AF261" s="23">
        <v>300</v>
      </c>
      <c r="AG261" s="15">
        <v>0</v>
      </c>
      <c r="AH261" s="15">
        <v>10</v>
      </c>
      <c r="AI261" s="15">
        <v>0</v>
      </c>
      <c r="AJ261" s="15">
        <v>12.857142857142858</v>
      </c>
      <c r="AK261" s="72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:46">
      <c r="A262" s="6"/>
      <c r="B262" s="30" t="s">
        <v>136</v>
      </c>
      <c r="C262" s="7" t="s">
        <v>7</v>
      </c>
      <c r="D262" s="26">
        <v>73</v>
      </c>
      <c r="E262" s="36">
        <v>185</v>
      </c>
      <c r="F262" s="37">
        <v>89.772300000000001</v>
      </c>
      <c r="G262" s="36">
        <f t="shared" si="13"/>
        <v>26.230036523009495</v>
      </c>
      <c r="H262" s="11">
        <v>9.9600000000000009</v>
      </c>
      <c r="I262" s="15">
        <v>5.45</v>
      </c>
      <c r="J262" s="23">
        <v>38.700000000000003</v>
      </c>
      <c r="K262" s="15">
        <v>1.31</v>
      </c>
      <c r="L262" s="40">
        <v>35.700000000000003</v>
      </c>
      <c r="M262" s="8">
        <v>0</v>
      </c>
      <c r="N262" s="8">
        <v>0</v>
      </c>
      <c r="O262" s="77">
        <v>26</v>
      </c>
      <c r="P262" s="15">
        <v>26.388615062937902</v>
      </c>
      <c r="Q262" s="15">
        <v>36.804073519792901</v>
      </c>
      <c r="R262" s="15">
        <v>8.8515632284728802</v>
      </c>
      <c r="S262" s="15">
        <v>23.655891535499499</v>
      </c>
      <c r="T262" s="15">
        <v>22.122720786870001</v>
      </c>
      <c r="U262" s="15">
        <v>3.2727071898781301</v>
      </c>
      <c r="V262" s="15">
        <v>25.446721304502301</v>
      </c>
      <c r="W262" s="15">
        <v>23.802614077249</v>
      </c>
      <c r="X262" s="15">
        <v>7.5617840851926603</v>
      </c>
      <c r="Y262" s="102">
        <v>42.86</v>
      </c>
      <c r="Z262" s="102">
        <v>81.69</v>
      </c>
      <c r="AA262" s="6">
        <v>495.7</v>
      </c>
      <c r="AB262" s="6">
        <v>54.8</v>
      </c>
      <c r="AC262" s="15">
        <v>8.3000000000000007</v>
      </c>
      <c r="AD262" s="15">
        <v>18.600000000000001</v>
      </c>
      <c r="AE262" s="15">
        <f t="shared" ref="AE262:AE293" si="14">AD262/((E262/100)^2)</f>
        <v>5.4346238130021911</v>
      </c>
      <c r="AF262" s="23">
        <v>330</v>
      </c>
      <c r="AG262" s="15">
        <v>0</v>
      </c>
      <c r="AH262" s="15">
        <v>0</v>
      </c>
      <c r="AI262" s="15">
        <v>0</v>
      </c>
      <c r="AJ262" s="15">
        <v>17.142857142857142</v>
      </c>
      <c r="AK262" s="72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:46">
      <c r="A263" s="6"/>
      <c r="B263" s="30" t="s">
        <v>135</v>
      </c>
      <c r="C263" s="7" t="s">
        <v>696</v>
      </c>
      <c r="D263" s="26">
        <v>69</v>
      </c>
      <c r="E263" s="36">
        <v>148</v>
      </c>
      <c r="F263" s="37">
        <v>87.671500000000009</v>
      </c>
      <c r="G263" s="36">
        <f t="shared" si="13"/>
        <v>40.025337837837846</v>
      </c>
      <c r="H263" s="11">
        <v>12.92</v>
      </c>
      <c r="I263" s="15">
        <v>6.5</v>
      </c>
      <c r="J263" s="23">
        <v>23</v>
      </c>
      <c r="K263" s="15">
        <v>1.1599999999999999</v>
      </c>
      <c r="L263" s="40">
        <v>44.1</v>
      </c>
      <c r="M263" s="8">
        <v>6</v>
      </c>
      <c r="N263" s="8">
        <v>6</v>
      </c>
      <c r="O263" s="77">
        <v>21.5</v>
      </c>
      <c r="P263" s="15"/>
      <c r="Q263" s="15"/>
      <c r="R263" s="15"/>
      <c r="S263" s="15">
        <v>27.022620681576502</v>
      </c>
      <c r="T263" s="15">
        <v>30.4766717351037</v>
      </c>
      <c r="U263" s="15">
        <v>2.81978884958265</v>
      </c>
      <c r="V263" s="15">
        <v>30.2952488106156</v>
      </c>
      <c r="W263" s="15">
        <v>19.257565564396302</v>
      </c>
      <c r="X263" s="15">
        <v>2.0958301000288202</v>
      </c>
      <c r="Y263" s="102">
        <v>55.65</v>
      </c>
      <c r="Z263" s="102">
        <v>115.34</v>
      </c>
      <c r="AA263" s="6">
        <v>530.9</v>
      </c>
      <c r="AB263" s="6">
        <v>49.4</v>
      </c>
      <c r="AC263" s="15">
        <v>8.6999999999999993</v>
      </c>
      <c r="AD263" s="15">
        <v>23.1</v>
      </c>
      <c r="AE263" s="15">
        <f t="shared" si="14"/>
        <v>10.546018991964939</v>
      </c>
      <c r="AF263" s="23"/>
      <c r="AG263" s="15"/>
      <c r="AH263" s="78"/>
      <c r="AI263" s="15"/>
      <c r="AJ263" s="15"/>
      <c r="AK263" s="72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:46">
      <c r="A264" s="6"/>
      <c r="B264" s="30" t="s">
        <v>134</v>
      </c>
      <c r="C264" s="7" t="s">
        <v>696</v>
      </c>
      <c r="D264" s="26">
        <v>67</v>
      </c>
      <c r="E264" s="36">
        <v>160</v>
      </c>
      <c r="F264" s="37">
        <v>77.167500000000004</v>
      </c>
      <c r="G264" s="36">
        <f t="shared" si="13"/>
        <v>30.143554687499996</v>
      </c>
      <c r="H264" s="11">
        <v>8.25</v>
      </c>
      <c r="I264" s="15">
        <v>7.03</v>
      </c>
      <c r="J264" s="23">
        <v>33.33</v>
      </c>
      <c r="K264" s="15">
        <v>1.49</v>
      </c>
      <c r="L264" s="40">
        <v>37.700000000000003</v>
      </c>
      <c r="M264" s="8">
        <v>1</v>
      </c>
      <c r="N264" s="8">
        <v>1</v>
      </c>
      <c r="O264" s="77">
        <v>27.5</v>
      </c>
      <c r="P264" s="15">
        <v>35.425626810461303</v>
      </c>
      <c r="Q264" s="15">
        <v>41.969743537865902</v>
      </c>
      <c r="R264" s="15">
        <v>8.9667956337515395</v>
      </c>
      <c r="S264" s="15">
        <v>22.685276510923501</v>
      </c>
      <c r="T264" s="15">
        <v>23.593298794751551</v>
      </c>
      <c r="U264" s="15">
        <v>5.1409210488868702</v>
      </c>
      <c r="V264" s="15">
        <v>21.172082354695402</v>
      </c>
      <c r="W264" s="15">
        <v>21.9496244110181</v>
      </c>
      <c r="X264" s="15">
        <v>4.9446973064293802</v>
      </c>
      <c r="Y264" s="102"/>
      <c r="Z264" s="102"/>
      <c r="AA264" s="6">
        <v>518.29999999999995</v>
      </c>
      <c r="AB264" s="6">
        <v>49.8</v>
      </c>
      <c r="AC264" s="15">
        <v>7.8</v>
      </c>
      <c r="AD264" s="15">
        <v>16.5</v>
      </c>
      <c r="AE264" s="15">
        <f t="shared" si="14"/>
        <v>6.4453124999999991</v>
      </c>
      <c r="AF264" s="23"/>
      <c r="AG264" s="15"/>
      <c r="AH264" s="15"/>
      <c r="AI264" s="15"/>
      <c r="AJ264" s="15"/>
      <c r="AK264" s="72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:46">
      <c r="A265" s="6"/>
      <c r="B265" s="30" t="s">
        <v>133</v>
      </c>
      <c r="C265" s="7" t="s">
        <v>696</v>
      </c>
      <c r="D265" s="26">
        <v>68</v>
      </c>
      <c r="E265" s="36">
        <v>162</v>
      </c>
      <c r="F265" s="37">
        <v>87.671500000000009</v>
      </c>
      <c r="G265" s="36">
        <f t="shared" si="13"/>
        <v>33.406302392927905</v>
      </c>
      <c r="H265" s="11">
        <v>8.91</v>
      </c>
      <c r="I265" s="15">
        <v>5.24</v>
      </c>
      <c r="J265" s="23">
        <v>23</v>
      </c>
      <c r="K265" s="15">
        <v>1.38</v>
      </c>
      <c r="L265" s="40">
        <v>39.5</v>
      </c>
      <c r="M265" s="8">
        <v>0</v>
      </c>
      <c r="N265" s="8">
        <v>0</v>
      </c>
      <c r="O265" s="77">
        <v>27.5</v>
      </c>
      <c r="P265" s="15">
        <v>31.037750272264802</v>
      </c>
      <c r="Q265" s="15">
        <v>33.756637344176902</v>
      </c>
      <c r="R265" s="15">
        <v>6.5922163015591897</v>
      </c>
      <c r="S265" s="15">
        <v>23.087181056017201</v>
      </c>
      <c r="T265" s="15">
        <v>26.4641046295433</v>
      </c>
      <c r="U265" s="15">
        <v>2.6535663178246152</v>
      </c>
      <c r="V265" s="15">
        <v>24.020184209124299</v>
      </c>
      <c r="W265" s="15">
        <v>18.108763368880499</v>
      </c>
      <c r="X265" s="15">
        <v>2.3585752229566199</v>
      </c>
      <c r="Y265" s="102">
        <v>38.69</v>
      </c>
      <c r="Z265" s="102">
        <v>87.3</v>
      </c>
      <c r="AA265" s="6">
        <v>540.20000000000005</v>
      </c>
      <c r="AB265" s="6">
        <v>57.1</v>
      </c>
      <c r="AC265" s="15">
        <v>7.6</v>
      </c>
      <c r="AD265" s="15">
        <v>17.2</v>
      </c>
      <c r="AE265" s="15">
        <f t="shared" si="14"/>
        <v>6.5538789818625194</v>
      </c>
      <c r="AF265" s="23"/>
      <c r="AG265" s="15"/>
      <c r="AH265" s="15"/>
      <c r="AI265" s="15"/>
      <c r="AJ265" s="15"/>
      <c r="AK265" s="72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:46">
      <c r="B266" s="30" t="s">
        <v>289</v>
      </c>
      <c r="C266" s="7" t="s">
        <v>7</v>
      </c>
      <c r="D266" s="26">
        <v>61</v>
      </c>
      <c r="E266" s="32">
        <v>176</v>
      </c>
      <c r="F266" s="37">
        <v>88.721900000000005</v>
      </c>
      <c r="G266" s="36">
        <f t="shared" si="13"/>
        <v>28.642142303719012</v>
      </c>
      <c r="H266" s="15">
        <v>7.84</v>
      </c>
      <c r="I266" s="15">
        <v>4.8099999999999996</v>
      </c>
      <c r="J266" s="23">
        <v>36</v>
      </c>
      <c r="K266" s="15">
        <v>1.3445378151260503</v>
      </c>
      <c r="L266" s="37">
        <v>39.200000000000003</v>
      </c>
      <c r="M266" s="17">
        <v>0</v>
      </c>
      <c r="N266" s="17">
        <v>0</v>
      </c>
      <c r="O266" s="77">
        <v>26.5</v>
      </c>
      <c r="P266" s="12">
        <v>35.158510264720903</v>
      </c>
      <c r="Q266" s="12">
        <v>42.875175909578097</v>
      </c>
      <c r="R266" s="12">
        <v>5.5861389067092597</v>
      </c>
      <c r="S266" s="12">
        <v>19.9114975234417</v>
      </c>
      <c r="T266" s="12">
        <v>21.930740011190501</v>
      </c>
      <c r="U266" s="12">
        <v>2.6616872212912202</v>
      </c>
      <c r="V266" s="12">
        <v>24.5373643176823</v>
      </c>
      <c r="W266" s="12">
        <v>26.424120046405001</v>
      </c>
      <c r="X266" s="12">
        <v>7.1128814166109997</v>
      </c>
      <c r="Y266" s="2">
        <v>37</v>
      </c>
      <c r="Z266" s="2">
        <v>84</v>
      </c>
      <c r="AA266" s="6">
        <v>489.8</v>
      </c>
      <c r="AB266" s="6">
        <v>57.2</v>
      </c>
      <c r="AC266" s="15">
        <v>9.6999999999999993</v>
      </c>
      <c r="AD266" s="15">
        <v>23.4</v>
      </c>
      <c r="AE266" s="15">
        <f t="shared" si="14"/>
        <v>7.554235537190082</v>
      </c>
      <c r="AF266" s="23">
        <v>180</v>
      </c>
      <c r="AG266" s="15">
        <v>0</v>
      </c>
      <c r="AH266" s="15">
        <v>10</v>
      </c>
      <c r="AI266" s="15">
        <v>0</v>
      </c>
      <c r="AJ266" s="15">
        <v>77.142857142857139</v>
      </c>
      <c r="AK266" s="72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:46">
      <c r="A267" s="6"/>
      <c r="B267" s="30" t="s">
        <v>132</v>
      </c>
      <c r="C267" s="7" t="s">
        <v>696</v>
      </c>
      <c r="D267" s="26">
        <v>69</v>
      </c>
      <c r="E267" s="36">
        <v>163</v>
      </c>
      <c r="F267" s="37">
        <v>77.167500000000004</v>
      </c>
      <c r="G267" s="36">
        <f t="shared" si="13"/>
        <v>29.044186834280556</v>
      </c>
      <c r="H267" s="11">
        <v>10.94</v>
      </c>
      <c r="I267" s="15">
        <v>7.75</v>
      </c>
      <c r="J267" s="23">
        <v>31</v>
      </c>
      <c r="K267" s="15">
        <v>1.35</v>
      </c>
      <c r="L267" s="40">
        <v>36.700000000000003</v>
      </c>
      <c r="M267" s="8">
        <v>0</v>
      </c>
      <c r="N267" s="8">
        <v>0</v>
      </c>
      <c r="O267" s="77">
        <v>29</v>
      </c>
      <c r="P267" s="15">
        <v>32.308631417384099</v>
      </c>
      <c r="Q267" s="15">
        <v>60.292521096220298</v>
      </c>
      <c r="R267" s="15">
        <v>9.3898262549469695</v>
      </c>
      <c r="S267" s="15">
        <v>24.543477091172651</v>
      </c>
      <c r="T267" s="15">
        <v>29.737360516116148</v>
      </c>
      <c r="U267" s="15">
        <v>3.7542395794946799</v>
      </c>
      <c r="V267" s="15">
        <v>25.6836105359607</v>
      </c>
      <c r="W267" s="15">
        <v>28.0535269023983</v>
      </c>
      <c r="X267" s="15">
        <v>4.2781141341612701</v>
      </c>
      <c r="Y267" s="102">
        <v>40.32</v>
      </c>
      <c r="Z267" s="102">
        <v>183.81</v>
      </c>
      <c r="AA267" s="6">
        <v>549.9</v>
      </c>
      <c r="AB267" s="6">
        <v>52.5</v>
      </c>
      <c r="AC267" s="15">
        <v>7.4</v>
      </c>
      <c r="AD267" s="15">
        <v>17.899999999999999</v>
      </c>
      <c r="AE267" s="15">
        <f t="shared" si="14"/>
        <v>6.7371749030825399</v>
      </c>
      <c r="AF267" s="23"/>
      <c r="AG267" s="15"/>
      <c r="AH267" s="15"/>
      <c r="AI267" s="15"/>
      <c r="AJ267" s="15"/>
      <c r="AK267" s="72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:46">
      <c r="B268" s="30" t="s">
        <v>288</v>
      </c>
      <c r="C268" s="7" t="s">
        <v>696</v>
      </c>
      <c r="D268" s="26">
        <v>66</v>
      </c>
      <c r="E268" s="32">
        <v>150</v>
      </c>
      <c r="F268" s="37">
        <v>75.066699999999997</v>
      </c>
      <c r="G268" s="36">
        <f t="shared" si="13"/>
        <v>33.362977777777779</v>
      </c>
      <c r="H268" s="15">
        <v>7.98</v>
      </c>
      <c r="I268" s="15">
        <v>5.52</v>
      </c>
      <c r="J268" s="23">
        <v>28</v>
      </c>
      <c r="K268" s="15">
        <v>1.5209125475285172</v>
      </c>
      <c r="L268" s="37">
        <v>36.5</v>
      </c>
      <c r="M268" s="17">
        <v>1</v>
      </c>
      <c r="N268" s="17">
        <v>1</v>
      </c>
      <c r="O268" s="77">
        <v>27</v>
      </c>
      <c r="P268" s="12">
        <v>34.554912538632102</v>
      </c>
      <c r="Q268" s="12">
        <v>51.449494459241102</v>
      </c>
      <c r="R268" s="12">
        <v>7.6881517841719598</v>
      </c>
      <c r="S268" s="12">
        <v>23.6905183034307</v>
      </c>
      <c r="T268" s="12">
        <v>28.045135812342998</v>
      </c>
      <c r="U268" s="12">
        <v>5.0290463722354</v>
      </c>
      <c r="V268" s="12">
        <v>20.9803587131561</v>
      </c>
      <c r="W268" s="12">
        <v>21.363474037506901</v>
      </c>
      <c r="X268" s="12">
        <v>3.0011222528530399</v>
      </c>
      <c r="Y268" s="2">
        <v>36.81</v>
      </c>
      <c r="Z268" s="2">
        <v>72</v>
      </c>
      <c r="AA268" s="6">
        <v>533.6</v>
      </c>
      <c r="AB268" s="6">
        <v>60.9</v>
      </c>
      <c r="AC268" s="15">
        <v>7.7</v>
      </c>
      <c r="AD268" s="15">
        <v>16.100000000000001</v>
      </c>
      <c r="AE268" s="15">
        <f t="shared" si="14"/>
        <v>7.1555555555555559</v>
      </c>
      <c r="AF268" s="23">
        <v>180</v>
      </c>
      <c r="AG268" s="15">
        <v>0</v>
      </c>
      <c r="AH268" s="15">
        <v>154.28571428571428</v>
      </c>
      <c r="AI268" s="15">
        <v>0</v>
      </c>
      <c r="AJ268" s="15">
        <v>12.857142857142858</v>
      </c>
      <c r="AK268" s="72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:46">
      <c r="A269" s="6"/>
      <c r="B269" s="30" t="s">
        <v>131</v>
      </c>
      <c r="C269" s="7" t="s">
        <v>7</v>
      </c>
      <c r="D269" s="26">
        <v>75</v>
      </c>
      <c r="E269" s="36">
        <v>172</v>
      </c>
      <c r="F269" s="37">
        <v>78.2179</v>
      </c>
      <c r="G269" s="36">
        <f t="shared" si="13"/>
        <v>26.439257706868581</v>
      </c>
      <c r="H269" s="11">
        <v>10.94</v>
      </c>
      <c r="I269" s="15">
        <v>6.69</v>
      </c>
      <c r="J269" s="23">
        <v>31.3</v>
      </c>
      <c r="K269" s="15">
        <v>1.1000000000000001</v>
      </c>
      <c r="L269" s="40">
        <v>32.1</v>
      </c>
      <c r="M269" s="8">
        <v>10</v>
      </c>
      <c r="N269" s="8">
        <v>0</v>
      </c>
      <c r="O269" s="77">
        <v>27</v>
      </c>
      <c r="P269" s="15">
        <v>32.692382348485701</v>
      </c>
      <c r="Q269" s="15">
        <v>61.151768130264699</v>
      </c>
      <c r="R269" s="15">
        <v>8.3258556247081437</v>
      </c>
      <c r="S269" s="15">
        <v>21.440636338748099</v>
      </c>
      <c r="T269" s="15">
        <v>31.1252478717158</v>
      </c>
      <c r="U269" s="15">
        <v>5.2649043419558801</v>
      </c>
      <c r="V269" s="11">
        <v>24.427750726448451</v>
      </c>
      <c r="W269" s="11">
        <v>25.464309012945499</v>
      </c>
      <c r="X269" s="11">
        <v>4.1087701843167608</v>
      </c>
      <c r="Y269" s="102">
        <v>37.47</v>
      </c>
      <c r="Z269" s="102">
        <v>82.56</v>
      </c>
      <c r="AA269" s="6">
        <v>540.6</v>
      </c>
      <c r="AB269" s="6">
        <v>51.8</v>
      </c>
      <c r="AC269" s="15">
        <v>8.6999999999999993</v>
      </c>
      <c r="AD269" s="15">
        <v>20</v>
      </c>
      <c r="AE269" s="15">
        <f t="shared" si="14"/>
        <v>6.7604110329908069</v>
      </c>
      <c r="AF269" s="23"/>
      <c r="AG269" s="15"/>
      <c r="AH269" s="15"/>
      <c r="AI269" s="15"/>
      <c r="AJ269" s="15"/>
      <c r="AK269" s="72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:46">
      <c r="A270" s="6"/>
      <c r="B270" s="30" t="s">
        <v>130</v>
      </c>
      <c r="C270" s="7" t="s">
        <v>696</v>
      </c>
      <c r="D270" s="26">
        <v>69</v>
      </c>
      <c r="E270" s="36">
        <v>156</v>
      </c>
      <c r="F270" s="37">
        <v>77.167500000000004</v>
      </c>
      <c r="G270" s="36">
        <f t="shared" si="13"/>
        <v>31.709196252465482</v>
      </c>
      <c r="H270" s="11">
        <v>8.16</v>
      </c>
      <c r="I270" s="15">
        <v>6.69</v>
      </c>
      <c r="J270" s="23">
        <v>34</v>
      </c>
      <c r="K270" s="15">
        <v>1.31</v>
      </c>
      <c r="L270" s="40">
        <v>38</v>
      </c>
      <c r="M270" s="8">
        <v>0</v>
      </c>
      <c r="N270" s="8">
        <v>0</v>
      </c>
      <c r="O270" s="77">
        <v>27</v>
      </c>
      <c r="P270" s="15">
        <v>33.581884877480597</v>
      </c>
      <c r="Q270" s="15">
        <v>41.669144496157102</v>
      </c>
      <c r="R270" s="15">
        <v>3.8023483481137101</v>
      </c>
      <c r="S270" s="15">
        <v>19.498647015960501</v>
      </c>
      <c r="T270" s="15">
        <v>22.176047521680601</v>
      </c>
      <c r="U270" s="15">
        <v>1.45885489127632</v>
      </c>
      <c r="V270" s="15">
        <v>23.4354431334861</v>
      </c>
      <c r="W270" s="15">
        <v>22.938928845933599</v>
      </c>
      <c r="X270" s="15">
        <v>3.1070131085047001</v>
      </c>
      <c r="Y270" s="102">
        <v>40.08</v>
      </c>
      <c r="Z270" s="102">
        <v>116.38</v>
      </c>
      <c r="AA270" s="6">
        <v>587.20000000000005</v>
      </c>
      <c r="AB270" s="6">
        <v>52.4</v>
      </c>
      <c r="AC270" s="15">
        <v>6.9</v>
      </c>
      <c r="AD270" s="15">
        <v>15.5</v>
      </c>
      <c r="AE270" s="15">
        <f t="shared" si="14"/>
        <v>6.3691650230111767</v>
      </c>
      <c r="AF270" s="23"/>
      <c r="AG270" s="15"/>
      <c r="AH270" s="15"/>
      <c r="AI270" s="15"/>
      <c r="AJ270" s="15"/>
      <c r="AK270" s="72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:46">
      <c r="A271" s="6"/>
      <c r="B271" s="30" t="s">
        <v>129</v>
      </c>
      <c r="C271" s="7" t="s">
        <v>696</v>
      </c>
      <c r="D271" s="26">
        <v>69</v>
      </c>
      <c r="E271" s="36">
        <v>157</v>
      </c>
      <c r="F271" s="37">
        <v>83.469899999999996</v>
      </c>
      <c r="G271" s="36">
        <f t="shared" si="13"/>
        <v>33.863402166416485</v>
      </c>
      <c r="H271" s="11">
        <v>3.37</v>
      </c>
      <c r="I271" s="15">
        <v>5.41</v>
      </c>
      <c r="J271" s="23">
        <v>29</v>
      </c>
      <c r="K271" s="15">
        <v>1.53</v>
      </c>
      <c r="L271" s="67">
        <v>41.6</v>
      </c>
      <c r="M271" s="8">
        <v>1</v>
      </c>
      <c r="N271" s="8">
        <v>1</v>
      </c>
      <c r="O271" s="77">
        <v>29.5</v>
      </c>
      <c r="P271" s="15">
        <v>40.231697429435599</v>
      </c>
      <c r="Q271" s="15">
        <v>47.870370132053203</v>
      </c>
      <c r="R271" s="15">
        <v>6.95022892805168</v>
      </c>
      <c r="S271" s="15">
        <v>25.065895387789801</v>
      </c>
      <c r="T271" s="15">
        <v>26.107389784867198</v>
      </c>
      <c r="U271" s="15">
        <v>5.1076699113175801</v>
      </c>
      <c r="V271" s="15">
        <v>24.748174611250199</v>
      </c>
      <c r="W271" s="15">
        <v>21.950163592768501</v>
      </c>
      <c r="X271" s="15">
        <v>1.46911130612253</v>
      </c>
      <c r="Y271" s="102">
        <v>46.46</v>
      </c>
      <c r="Z271" s="102"/>
      <c r="AA271" s="6">
        <v>552.6</v>
      </c>
      <c r="AB271" s="6">
        <v>63.4</v>
      </c>
      <c r="AC271" s="15">
        <v>7.3</v>
      </c>
      <c r="AD271" s="15">
        <v>17.5</v>
      </c>
      <c r="AE271" s="15">
        <f t="shared" si="14"/>
        <v>7.099679500182563</v>
      </c>
      <c r="AF271" s="23"/>
      <c r="AG271" s="15"/>
      <c r="AH271" s="15"/>
      <c r="AI271" s="15"/>
      <c r="AJ271" s="15"/>
      <c r="AK271" s="72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:46">
      <c r="A272" s="6"/>
      <c r="B272" s="30" t="s">
        <v>128</v>
      </c>
      <c r="C272" s="7" t="s">
        <v>696</v>
      </c>
      <c r="D272" s="26">
        <v>71</v>
      </c>
      <c r="E272" s="36">
        <v>173</v>
      </c>
      <c r="F272" s="37">
        <v>81.369100000000003</v>
      </c>
      <c r="G272" s="36">
        <f t="shared" si="13"/>
        <v>27.187376791740451</v>
      </c>
      <c r="H272" s="11">
        <v>9.41</v>
      </c>
      <c r="I272" s="15">
        <v>6.17</v>
      </c>
      <c r="J272" s="23">
        <v>38.67</v>
      </c>
      <c r="K272" s="15">
        <v>1.35</v>
      </c>
      <c r="L272" s="67">
        <v>35</v>
      </c>
      <c r="M272" s="8">
        <v>2</v>
      </c>
      <c r="N272" s="8">
        <v>2</v>
      </c>
      <c r="O272" s="77">
        <v>27</v>
      </c>
      <c r="P272" s="15">
        <v>29.319196475996499</v>
      </c>
      <c r="Q272" s="15">
        <v>49.6612182264209</v>
      </c>
      <c r="R272" s="15">
        <v>11.6025374324742</v>
      </c>
      <c r="S272" s="15">
        <v>19.135580417698701</v>
      </c>
      <c r="T272" s="15">
        <v>23.8014021549136</v>
      </c>
      <c r="U272" s="15">
        <v>2.5860487376826198</v>
      </c>
      <c r="V272" s="11">
        <v>24.037307119335551</v>
      </c>
      <c r="W272" s="11">
        <v>24.145934611113148</v>
      </c>
      <c r="X272" s="11">
        <v>6.0690183087584701</v>
      </c>
      <c r="Y272" s="102">
        <v>35.369999999999997</v>
      </c>
      <c r="Z272" s="102">
        <v>90.99</v>
      </c>
      <c r="AA272" s="6">
        <v>587.70000000000005</v>
      </c>
      <c r="AB272" s="6">
        <v>55.3</v>
      </c>
      <c r="AC272" s="15">
        <v>6.8</v>
      </c>
      <c r="AD272" s="15">
        <v>18.3</v>
      </c>
      <c r="AE272" s="15">
        <f t="shared" si="14"/>
        <v>6.1144709144976446</v>
      </c>
      <c r="AF272" s="23"/>
      <c r="AG272" s="15"/>
      <c r="AH272" s="15"/>
      <c r="AI272" s="15"/>
      <c r="AJ272" s="15"/>
      <c r="AK272" s="72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:46">
      <c r="B273" s="30" t="s">
        <v>287</v>
      </c>
      <c r="C273" s="7" t="s">
        <v>696</v>
      </c>
      <c r="D273" s="26">
        <v>67</v>
      </c>
      <c r="E273" s="32">
        <v>156</v>
      </c>
      <c r="F273" s="37">
        <v>59.310700000000004</v>
      </c>
      <c r="G273" s="36">
        <f t="shared" si="13"/>
        <v>24.371589414858644</v>
      </c>
      <c r="H273" s="15">
        <v>6.3</v>
      </c>
      <c r="I273" s="15">
        <v>5.0999999999999996</v>
      </c>
      <c r="J273" s="23">
        <v>25</v>
      </c>
      <c r="K273" s="15">
        <v>1.5594541910331385</v>
      </c>
      <c r="L273" s="43">
        <v>35.6</v>
      </c>
      <c r="M273" s="17">
        <v>1</v>
      </c>
      <c r="N273" s="17">
        <v>1</v>
      </c>
      <c r="O273" s="77">
        <v>24</v>
      </c>
      <c r="P273" s="12">
        <v>32.654249813944297</v>
      </c>
      <c r="Q273" s="12">
        <v>61.798960982005397</v>
      </c>
      <c r="R273" s="12">
        <v>3.0664437537616398</v>
      </c>
      <c r="S273" s="12">
        <v>20.8753107733611</v>
      </c>
      <c r="T273" s="12">
        <v>34.115850953452401</v>
      </c>
      <c r="U273" s="12">
        <v>3.3665775706806902</v>
      </c>
      <c r="V273" s="12">
        <v>21.782303661968498</v>
      </c>
      <c r="W273" s="12">
        <v>27.956253026476698</v>
      </c>
      <c r="X273" s="12">
        <v>4.6856665431362003</v>
      </c>
      <c r="Y273" s="2">
        <v>26</v>
      </c>
      <c r="Z273" s="2">
        <v>52.56</v>
      </c>
      <c r="AA273" s="6">
        <v>617.29999999999995</v>
      </c>
      <c r="AB273" s="6">
        <v>69.2</v>
      </c>
      <c r="AC273" s="15">
        <v>6.6</v>
      </c>
      <c r="AD273" s="15">
        <v>14.6</v>
      </c>
      <c r="AE273" s="15">
        <f t="shared" si="14"/>
        <v>5.9993425378040754</v>
      </c>
      <c r="AF273" s="23">
        <v>240</v>
      </c>
      <c r="AG273" s="15">
        <v>0</v>
      </c>
      <c r="AH273" s="15">
        <v>102.85714285714286</v>
      </c>
      <c r="AI273" s="15">
        <v>0</v>
      </c>
      <c r="AJ273" s="15">
        <v>128.57142857142858</v>
      </c>
      <c r="AK273" s="72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:46">
      <c r="A274" s="6"/>
      <c r="B274" s="30" t="s">
        <v>127</v>
      </c>
      <c r="C274" s="7" t="s">
        <v>7</v>
      </c>
      <c r="D274" s="26">
        <v>69</v>
      </c>
      <c r="E274" s="36">
        <v>171</v>
      </c>
      <c r="F274" s="37">
        <v>87.671500000000009</v>
      </c>
      <c r="G274" s="36">
        <f t="shared" si="13"/>
        <v>29.98238774323724</v>
      </c>
      <c r="H274" s="11">
        <v>7.99</v>
      </c>
      <c r="I274" s="15">
        <v>4.66</v>
      </c>
      <c r="J274" s="23">
        <v>45</v>
      </c>
      <c r="K274" s="15">
        <v>1.51</v>
      </c>
      <c r="L274" s="67">
        <v>37.299999999999997</v>
      </c>
      <c r="M274" s="8">
        <v>1</v>
      </c>
      <c r="N274" s="8">
        <v>1</v>
      </c>
      <c r="O274" s="77">
        <v>29</v>
      </c>
      <c r="P274" s="15">
        <v>25.5952053922727</v>
      </c>
      <c r="Q274" s="15">
        <v>32.709284824954203</v>
      </c>
      <c r="R274" s="15">
        <v>9.0200870600167207</v>
      </c>
      <c r="S274" s="15">
        <v>21.723407032437802</v>
      </c>
      <c r="T274" s="15">
        <v>24.419706893974102</v>
      </c>
      <c r="U274" s="15">
        <v>2.49756855368897</v>
      </c>
      <c r="V274" s="11">
        <v>22.469032997060197</v>
      </c>
      <c r="W274" s="11">
        <v>20.7577485949368</v>
      </c>
      <c r="X274" s="11">
        <v>4.7380968415427454</v>
      </c>
      <c r="Y274" s="102">
        <v>48.57</v>
      </c>
      <c r="Z274" s="102">
        <v>93.97</v>
      </c>
      <c r="AA274" s="6">
        <v>495.6</v>
      </c>
      <c r="AB274" s="6">
        <v>50.1</v>
      </c>
      <c r="AC274" s="15">
        <v>9.5</v>
      </c>
      <c r="AD274" s="15">
        <v>21.7</v>
      </c>
      <c r="AE274" s="15">
        <f t="shared" si="14"/>
        <v>7.4210868301357689</v>
      </c>
      <c r="AF274" s="23"/>
      <c r="AG274" s="15"/>
      <c r="AH274" s="15"/>
      <c r="AI274" s="15"/>
      <c r="AJ274" s="15"/>
      <c r="AK274" s="72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:46">
      <c r="A275" s="6"/>
      <c r="B275" s="30" t="s">
        <v>126</v>
      </c>
      <c r="C275" s="7" t="s">
        <v>696</v>
      </c>
      <c r="D275" s="26">
        <v>71</v>
      </c>
      <c r="E275" s="36">
        <v>160</v>
      </c>
      <c r="F275" s="37">
        <v>78.2179</v>
      </c>
      <c r="G275" s="36">
        <f t="shared" si="13"/>
        <v>30.553867187499993</v>
      </c>
      <c r="H275" s="11">
        <v>5.52</v>
      </c>
      <c r="I275" s="15">
        <v>6.01</v>
      </c>
      <c r="J275" s="23">
        <v>29</v>
      </c>
      <c r="K275" s="15">
        <v>1.38</v>
      </c>
      <c r="L275" s="67">
        <v>35.6</v>
      </c>
      <c r="M275" s="8">
        <v>3</v>
      </c>
      <c r="N275" s="8">
        <v>3</v>
      </c>
      <c r="O275" s="77">
        <v>24</v>
      </c>
      <c r="P275" s="15">
        <v>30.409563309462101</v>
      </c>
      <c r="Q275" s="15">
        <v>67.129861653958699</v>
      </c>
      <c r="R275" s="15">
        <v>9.0177269566019795</v>
      </c>
      <c r="S275" s="15">
        <v>22.147664383991401</v>
      </c>
      <c r="T275" s="15">
        <v>35.547153551016201</v>
      </c>
      <c r="U275" s="15">
        <v>5.9553545926501803</v>
      </c>
      <c r="V275" s="15">
        <v>21.615732221000599</v>
      </c>
      <c r="W275" s="15">
        <v>23.6645711095275</v>
      </c>
      <c r="X275" s="15">
        <v>5.2205541381735099</v>
      </c>
      <c r="Y275" s="102">
        <v>66.73</v>
      </c>
      <c r="Z275" s="102">
        <v>70.97</v>
      </c>
      <c r="AA275" s="6">
        <v>618.20000000000005</v>
      </c>
      <c r="AB275" s="6">
        <v>56.7</v>
      </c>
      <c r="AC275" s="15">
        <v>6.5</v>
      </c>
      <c r="AD275" s="15">
        <v>15.9</v>
      </c>
      <c r="AE275" s="15">
        <f t="shared" si="14"/>
        <v>6.2109374999999991</v>
      </c>
      <c r="AF275" s="23"/>
      <c r="AG275" s="15"/>
      <c r="AH275" s="15"/>
      <c r="AI275" s="15"/>
      <c r="AJ275" s="15"/>
      <c r="AK275" s="72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:46">
      <c r="A276" s="6"/>
      <c r="B276" s="30" t="s">
        <v>125</v>
      </c>
      <c r="C276" s="7" t="s">
        <v>696</v>
      </c>
      <c r="D276" s="26">
        <v>74</v>
      </c>
      <c r="E276" s="36">
        <v>162</v>
      </c>
      <c r="F276" s="37">
        <v>62.4619</v>
      </c>
      <c r="G276" s="36">
        <f t="shared" si="13"/>
        <v>23.800449626581308</v>
      </c>
      <c r="H276" s="11">
        <v>11.3</v>
      </c>
      <c r="I276" s="15">
        <v>6.75</v>
      </c>
      <c r="J276" s="23">
        <v>27.33</v>
      </c>
      <c r="K276" s="15">
        <v>1.38</v>
      </c>
      <c r="L276" s="67">
        <v>35</v>
      </c>
      <c r="M276" s="8">
        <v>1</v>
      </c>
      <c r="N276" s="8">
        <v>1</v>
      </c>
      <c r="O276" s="77">
        <v>25.5</v>
      </c>
      <c r="P276" s="15">
        <v>29.828654680427697</v>
      </c>
      <c r="Q276" s="15">
        <v>45.820457226614799</v>
      </c>
      <c r="R276" s="15">
        <v>13.27604634488425</v>
      </c>
      <c r="S276" s="15">
        <v>20.986479400294002</v>
      </c>
      <c r="T276" s="15">
        <v>19.1584016422612</v>
      </c>
      <c r="U276" s="15">
        <v>2.3605726515966698</v>
      </c>
      <c r="V276" s="15">
        <v>24.937321196387501</v>
      </c>
      <c r="W276" s="15">
        <v>23.109079777121899</v>
      </c>
      <c r="X276" s="15">
        <v>5.2355390297163797</v>
      </c>
      <c r="Y276" s="102">
        <v>51.22</v>
      </c>
      <c r="Z276" s="102">
        <v>111.31</v>
      </c>
      <c r="AA276" s="6">
        <v>609.20000000000005</v>
      </c>
      <c r="AB276" s="6">
        <v>51.9</v>
      </c>
      <c r="AC276" s="15">
        <v>6.5</v>
      </c>
      <c r="AD276" s="15">
        <v>14.6</v>
      </c>
      <c r="AE276" s="15">
        <f t="shared" si="14"/>
        <v>5.5631763450693477</v>
      </c>
      <c r="AF276" s="23"/>
      <c r="AG276" s="15"/>
      <c r="AH276" s="15"/>
      <c r="AI276" s="15"/>
      <c r="AJ276" s="15"/>
      <c r="AK276" s="72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:46">
      <c r="A277" s="6"/>
      <c r="B277" s="30" t="s">
        <v>124</v>
      </c>
      <c r="C277" s="7" t="s">
        <v>696</v>
      </c>
      <c r="D277" s="26">
        <v>64</v>
      </c>
      <c r="E277" s="36">
        <v>152</v>
      </c>
      <c r="F277" s="37">
        <v>86.621099999999998</v>
      </c>
      <c r="G277" s="36">
        <f t="shared" si="13"/>
        <v>37.491819598337948</v>
      </c>
      <c r="H277" s="11">
        <v>7.13</v>
      </c>
      <c r="I277" s="15">
        <v>5.89</v>
      </c>
      <c r="J277" s="23">
        <v>21.67</v>
      </c>
      <c r="K277" s="15">
        <v>1.47</v>
      </c>
      <c r="L277" s="67">
        <v>40.5</v>
      </c>
      <c r="M277" s="8">
        <v>0</v>
      </c>
      <c r="N277" s="8">
        <v>0</v>
      </c>
      <c r="O277" s="77">
        <v>28.5</v>
      </c>
      <c r="P277" s="15">
        <v>35.461693290614299</v>
      </c>
      <c r="Q277" s="15">
        <v>40.601717261871997</v>
      </c>
      <c r="R277" s="15">
        <v>7.4234816679844302</v>
      </c>
      <c r="S277" s="15">
        <v>22.772264738613099</v>
      </c>
      <c r="T277" s="15">
        <v>25.361252461720952</v>
      </c>
      <c r="U277" s="15">
        <v>3.2539622088287752</v>
      </c>
      <c r="V277" s="15">
        <v>23.050339519156701</v>
      </c>
      <c r="W277" s="15">
        <v>21.181686140329699</v>
      </c>
      <c r="X277" s="15">
        <v>1.83847699686262</v>
      </c>
      <c r="Y277" s="102">
        <v>25.75</v>
      </c>
      <c r="Z277" s="102">
        <v>68.53</v>
      </c>
      <c r="AA277" s="6">
        <v>545.4</v>
      </c>
      <c r="AB277" s="6">
        <v>56</v>
      </c>
      <c r="AC277" s="15">
        <v>7.6</v>
      </c>
      <c r="AD277" s="15">
        <v>16.8</v>
      </c>
      <c r="AE277" s="15">
        <f t="shared" si="14"/>
        <v>7.2714681440443218</v>
      </c>
      <c r="AF277" s="23"/>
      <c r="AG277" s="15"/>
      <c r="AH277" s="15"/>
      <c r="AI277" s="15"/>
      <c r="AJ277" s="15"/>
      <c r="AK277" s="72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:46">
      <c r="A278" s="6"/>
      <c r="B278" s="30" t="s">
        <v>123</v>
      </c>
      <c r="C278" s="7" t="s">
        <v>7</v>
      </c>
      <c r="D278" s="26">
        <v>72</v>
      </c>
      <c r="E278" s="36">
        <v>174</v>
      </c>
      <c r="F278" s="37">
        <v>97.125100000000003</v>
      </c>
      <c r="G278" s="36">
        <f t="shared" si="13"/>
        <v>32.079898269256176</v>
      </c>
      <c r="H278" s="11">
        <v>8.1199999999999992</v>
      </c>
      <c r="I278" s="15">
        <v>6.18</v>
      </c>
      <c r="J278" s="23">
        <v>57</v>
      </c>
      <c r="K278" s="15">
        <v>1.07</v>
      </c>
      <c r="L278" s="67">
        <v>41</v>
      </c>
      <c r="M278" s="8">
        <v>0</v>
      </c>
      <c r="N278" s="8">
        <v>0</v>
      </c>
      <c r="O278" s="77">
        <v>28.5</v>
      </c>
      <c r="P278" s="15">
        <v>29.802866028281152</v>
      </c>
      <c r="Q278" s="15">
        <v>53.200430442484546</v>
      </c>
      <c r="R278" s="15">
        <v>9.2972911256577806</v>
      </c>
      <c r="S278" s="15">
        <v>25.4437925063466</v>
      </c>
      <c r="T278" s="15">
        <v>26.3254054517726</v>
      </c>
      <c r="U278" s="15">
        <v>5.4628932622898398</v>
      </c>
      <c r="V278" s="11">
        <v>22.375586586398398</v>
      </c>
      <c r="W278" s="11">
        <v>23.149778763488801</v>
      </c>
      <c r="X278" s="11">
        <v>5.8440432554047002</v>
      </c>
      <c r="Y278" s="102">
        <v>44.98</v>
      </c>
      <c r="Z278" s="102">
        <v>107.35</v>
      </c>
      <c r="AA278" s="6">
        <v>427.6</v>
      </c>
      <c r="AB278" s="6">
        <v>42.2</v>
      </c>
      <c r="AC278" s="15">
        <v>10.6</v>
      </c>
      <c r="AD278" s="15">
        <v>24.7</v>
      </c>
      <c r="AE278" s="15">
        <f t="shared" si="14"/>
        <v>8.1582771832474563</v>
      </c>
      <c r="AF278" s="23"/>
      <c r="AG278" s="15"/>
      <c r="AH278" s="15"/>
      <c r="AI278" s="15"/>
      <c r="AJ278" s="15"/>
      <c r="AK278" s="72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:46">
      <c r="A279" s="6"/>
      <c r="B279" s="30" t="s">
        <v>122</v>
      </c>
      <c r="C279" s="7" t="s">
        <v>696</v>
      </c>
      <c r="D279" s="26">
        <v>70</v>
      </c>
      <c r="E279" s="36">
        <v>165</v>
      </c>
      <c r="F279" s="37">
        <v>79.268299999999996</v>
      </c>
      <c r="G279" s="36">
        <f t="shared" si="13"/>
        <v>29.115996326905421</v>
      </c>
      <c r="H279" s="11">
        <v>8.56</v>
      </c>
      <c r="I279" s="15">
        <v>6.73</v>
      </c>
      <c r="J279" s="23">
        <v>23</v>
      </c>
      <c r="K279" s="15">
        <v>1.18</v>
      </c>
      <c r="L279" s="67">
        <v>38.700000000000003</v>
      </c>
      <c r="M279" s="8">
        <v>0</v>
      </c>
      <c r="N279" s="8">
        <v>0</v>
      </c>
      <c r="O279" s="77">
        <v>25.5</v>
      </c>
      <c r="P279" s="15">
        <v>28.06155343969365</v>
      </c>
      <c r="Q279" s="15">
        <v>32.164215269652104</v>
      </c>
      <c r="R279" s="15">
        <v>4.2426248530092501</v>
      </c>
      <c r="S279" s="15">
        <v>27.608718295395899</v>
      </c>
      <c r="T279" s="15">
        <v>31.342238673927501</v>
      </c>
      <c r="U279" s="15">
        <v>4.4705286026096802</v>
      </c>
      <c r="V279" s="11">
        <v>24.43093400909985</v>
      </c>
      <c r="W279" s="11">
        <v>24.055227696008551</v>
      </c>
      <c r="X279" s="11">
        <v>5.6736797200615099</v>
      </c>
      <c r="Y279" s="102">
        <v>33.299999999999997</v>
      </c>
      <c r="Z279" s="102">
        <v>44.21</v>
      </c>
      <c r="AA279" s="6">
        <v>463.2</v>
      </c>
      <c r="AB279" s="6">
        <v>63.1</v>
      </c>
      <c r="AC279" s="15">
        <v>8.6999999999999993</v>
      </c>
      <c r="AD279" s="15">
        <v>20.399999999999999</v>
      </c>
      <c r="AE279" s="15">
        <f t="shared" si="14"/>
        <v>7.4931129476584024</v>
      </c>
      <c r="AF279" s="23"/>
      <c r="AG279" s="15"/>
      <c r="AH279" s="15"/>
      <c r="AI279" s="15"/>
      <c r="AJ279" s="15"/>
      <c r="AK279" s="72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:46">
      <c r="A280" s="6"/>
      <c r="B280" s="30" t="s">
        <v>26</v>
      </c>
      <c r="C280" s="7" t="s">
        <v>696</v>
      </c>
      <c r="D280" s="26">
        <v>66</v>
      </c>
      <c r="E280" s="36">
        <v>159.5</v>
      </c>
      <c r="F280" s="37">
        <v>59.310700000000004</v>
      </c>
      <c r="G280" s="36">
        <f t="shared" si="13"/>
        <v>23.313725297510835</v>
      </c>
      <c r="H280" s="15">
        <v>8.82</v>
      </c>
      <c r="I280" s="15">
        <v>6.52</v>
      </c>
      <c r="J280" s="23">
        <v>29</v>
      </c>
      <c r="K280" s="15">
        <v>1.2</v>
      </c>
      <c r="L280" s="65">
        <v>34.4</v>
      </c>
      <c r="M280" s="23">
        <v>1</v>
      </c>
      <c r="N280" s="23">
        <v>1</v>
      </c>
      <c r="O280" s="77">
        <v>29</v>
      </c>
      <c r="P280" s="15">
        <v>31.1569440883905</v>
      </c>
      <c r="Q280" s="15">
        <v>72.253178743185401</v>
      </c>
      <c r="R280" s="15">
        <v>8.3222526995481196</v>
      </c>
      <c r="S280" s="15">
        <v>23.527426629807</v>
      </c>
      <c r="T280" s="15">
        <v>31.983599225730401</v>
      </c>
      <c r="U280" s="15">
        <v>3.7534875596431099</v>
      </c>
      <c r="V280" s="15">
        <v>23.679210390766698</v>
      </c>
      <c r="W280" s="15">
        <v>19.312538754943699</v>
      </c>
      <c r="X280" s="15">
        <v>3.1213837376621201</v>
      </c>
      <c r="Y280" s="2">
        <v>58.85</v>
      </c>
      <c r="Z280" s="2">
        <v>96.54</v>
      </c>
      <c r="AA280" s="6">
        <v>684.6</v>
      </c>
      <c r="AB280" s="6">
        <v>59.1</v>
      </c>
      <c r="AC280" s="15">
        <v>6</v>
      </c>
      <c r="AD280" s="15">
        <v>13.4</v>
      </c>
      <c r="AE280" s="15">
        <f t="shared" si="14"/>
        <v>5.2672438360472089</v>
      </c>
      <c r="AF280" s="23">
        <v>300</v>
      </c>
      <c r="AG280" s="15">
        <v>0</v>
      </c>
      <c r="AH280" s="15">
        <v>21.428571428571427</v>
      </c>
      <c r="AI280" s="15">
        <v>0</v>
      </c>
      <c r="AJ280" s="15">
        <v>42.857142857142854</v>
      </c>
      <c r="AK280" s="72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:46">
      <c r="B281" s="30" t="s">
        <v>286</v>
      </c>
      <c r="C281" s="7" t="s">
        <v>696</v>
      </c>
      <c r="D281" s="26">
        <v>66</v>
      </c>
      <c r="E281" s="32">
        <v>156</v>
      </c>
      <c r="F281" s="37">
        <v>57.209900000000005</v>
      </c>
      <c r="G281" s="36">
        <f t="shared" si="13"/>
        <v>23.508341551610783</v>
      </c>
      <c r="H281" s="15">
        <v>5.68</v>
      </c>
      <c r="I281" s="15">
        <v>5.59</v>
      </c>
      <c r="J281" s="23">
        <v>32</v>
      </c>
      <c r="K281" s="15">
        <v>1.8099547511312217</v>
      </c>
      <c r="L281" s="43">
        <v>33.200000000000003</v>
      </c>
      <c r="M281" s="17">
        <v>0</v>
      </c>
      <c r="N281" s="17">
        <v>0</v>
      </c>
      <c r="O281" s="77">
        <v>25</v>
      </c>
      <c r="P281" s="12">
        <v>31.057560625381601</v>
      </c>
      <c r="Q281" s="12">
        <v>50.323004812052901</v>
      </c>
      <c r="R281" s="12">
        <v>11.3349466586373</v>
      </c>
      <c r="S281" s="12">
        <v>20.4371795981764</v>
      </c>
      <c r="T281" s="12">
        <v>23.324036546140501</v>
      </c>
      <c r="U281" s="12">
        <v>4.6551434611374098</v>
      </c>
      <c r="V281" s="12">
        <v>21.310435368194099</v>
      </c>
      <c r="W281" s="12">
        <v>22.185435347150001</v>
      </c>
      <c r="X281" s="12">
        <v>5.6392272901172102</v>
      </c>
      <c r="Y281" s="2">
        <v>23.1</v>
      </c>
      <c r="Z281" s="2">
        <v>47</v>
      </c>
      <c r="AA281" s="6">
        <v>575.6</v>
      </c>
      <c r="AB281" s="6">
        <v>62.4</v>
      </c>
      <c r="AC281" s="15">
        <v>7.1</v>
      </c>
      <c r="AD281" s="15">
        <v>14.6</v>
      </c>
      <c r="AE281" s="15">
        <f t="shared" si="14"/>
        <v>5.9993425378040754</v>
      </c>
      <c r="AF281" s="23">
        <v>720</v>
      </c>
      <c r="AG281" s="15">
        <v>0</v>
      </c>
      <c r="AH281" s="15">
        <v>12.857142857142858</v>
      </c>
      <c r="AI281" s="15">
        <v>0</v>
      </c>
      <c r="AJ281" s="15">
        <v>42.857142857142854</v>
      </c>
      <c r="AK281" s="72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:46">
      <c r="B282" s="30" t="s">
        <v>285</v>
      </c>
      <c r="C282" s="7" t="s">
        <v>696</v>
      </c>
      <c r="D282" s="26">
        <v>78</v>
      </c>
      <c r="E282" s="32">
        <v>155</v>
      </c>
      <c r="F282" s="37">
        <v>87.671500000000009</v>
      </c>
      <c r="G282" s="36">
        <f t="shared" si="13"/>
        <v>36.491779396462015</v>
      </c>
      <c r="H282" s="15">
        <v>11.06</v>
      </c>
      <c r="I282" s="15">
        <v>6.59</v>
      </c>
      <c r="J282" s="23">
        <v>22</v>
      </c>
      <c r="K282" s="15">
        <v>1.4869888475836432</v>
      </c>
      <c r="L282" s="43">
        <v>36</v>
      </c>
      <c r="M282" s="17">
        <v>3</v>
      </c>
      <c r="N282" s="17">
        <v>3</v>
      </c>
      <c r="O282" s="77">
        <v>26.5</v>
      </c>
      <c r="P282" s="12">
        <v>33.5131369746126</v>
      </c>
      <c r="Q282" s="12">
        <v>59.869560312420901</v>
      </c>
      <c r="R282" s="12">
        <v>3.3341342700330201</v>
      </c>
      <c r="S282" s="12">
        <v>22.165366888925</v>
      </c>
      <c r="T282" s="12">
        <v>54.019008000094402</v>
      </c>
      <c r="U282" s="12">
        <v>4.3439653361328796</v>
      </c>
      <c r="V282" s="12">
        <v>24.780659101817399</v>
      </c>
      <c r="W282" s="12">
        <v>41.994903533469198</v>
      </c>
      <c r="X282" s="12">
        <v>2.9936909429415999</v>
      </c>
      <c r="Y282" s="2">
        <v>28.24</v>
      </c>
      <c r="Z282" s="2">
        <v>125</v>
      </c>
      <c r="AA282" s="6">
        <v>585.5</v>
      </c>
      <c r="AB282" s="6">
        <v>52.8</v>
      </c>
      <c r="AC282" s="15">
        <v>6.7</v>
      </c>
      <c r="AD282" s="15">
        <v>16.399999999999999</v>
      </c>
      <c r="AE282" s="15">
        <f t="shared" si="14"/>
        <v>6.8262226847034322</v>
      </c>
      <c r="AF282" s="23">
        <v>300</v>
      </c>
      <c r="AG282" s="15">
        <v>0</v>
      </c>
      <c r="AH282" s="15">
        <v>12.857142857142858</v>
      </c>
      <c r="AI282" s="15">
        <v>0</v>
      </c>
      <c r="AJ282" s="15">
        <v>7.1428571428571432</v>
      </c>
      <c r="AK282" s="72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:46">
      <c r="A283" s="6"/>
      <c r="B283" s="30" t="s">
        <v>121</v>
      </c>
      <c r="C283" s="7" t="s">
        <v>696</v>
      </c>
      <c r="D283" s="26">
        <v>64</v>
      </c>
      <c r="E283" s="36">
        <v>160</v>
      </c>
      <c r="F283" s="37">
        <v>56.159500000000001</v>
      </c>
      <c r="G283" s="36">
        <f t="shared" si="13"/>
        <v>21.937304687499996</v>
      </c>
      <c r="H283" s="11">
        <v>19.28</v>
      </c>
      <c r="I283" s="15">
        <v>10.93</v>
      </c>
      <c r="J283" s="23">
        <v>12.3</v>
      </c>
      <c r="K283" s="15">
        <v>0.66</v>
      </c>
      <c r="L283" s="67">
        <v>32.799999999999997</v>
      </c>
      <c r="M283" s="8">
        <v>16</v>
      </c>
      <c r="N283" s="8">
        <v>6</v>
      </c>
      <c r="O283" s="77">
        <v>21</v>
      </c>
      <c r="P283" s="15">
        <v>41.252844749544501</v>
      </c>
      <c r="Q283" s="15">
        <v>37.228472052873698</v>
      </c>
      <c r="R283" s="15">
        <v>4.3850404824434603</v>
      </c>
      <c r="S283" s="15">
        <v>22.810860306682901</v>
      </c>
      <c r="T283" s="15">
        <v>26.510041249308301</v>
      </c>
      <c r="U283" s="15">
        <v>4.3141963559398304</v>
      </c>
      <c r="V283" s="11">
        <v>25.7683556156775</v>
      </c>
      <c r="W283" s="11">
        <v>35.032025891693401</v>
      </c>
      <c r="X283" s="11">
        <v>2.6296304684034451</v>
      </c>
      <c r="Y283" s="102">
        <v>24.7</v>
      </c>
      <c r="Z283" s="2">
        <v>77.13</v>
      </c>
      <c r="AA283" s="6">
        <v>630</v>
      </c>
      <c r="AB283" s="6">
        <v>51.5</v>
      </c>
      <c r="AC283" s="15">
        <v>6.6</v>
      </c>
      <c r="AD283" s="15">
        <v>13.4</v>
      </c>
      <c r="AE283" s="15">
        <f t="shared" si="14"/>
        <v>5.2343749999999991</v>
      </c>
      <c r="AF283" s="23"/>
      <c r="AG283" s="15"/>
      <c r="AH283" s="15"/>
      <c r="AI283" s="15"/>
      <c r="AJ283" s="15"/>
      <c r="AK283" s="72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:46">
      <c r="A284" s="6"/>
      <c r="B284" s="30" t="s">
        <v>120</v>
      </c>
      <c r="C284" s="7" t="s">
        <v>696</v>
      </c>
      <c r="D284" s="26">
        <v>60</v>
      </c>
      <c r="E284" s="36">
        <v>152</v>
      </c>
      <c r="F284" s="37">
        <v>53.008300000000006</v>
      </c>
      <c r="G284" s="36">
        <f t="shared" si="13"/>
        <v>22.943343144044324</v>
      </c>
      <c r="H284" s="11">
        <v>7.81</v>
      </c>
      <c r="I284" s="15">
        <v>5.05</v>
      </c>
      <c r="J284" s="23">
        <v>23</v>
      </c>
      <c r="K284" s="15">
        <v>1.45</v>
      </c>
      <c r="L284" s="67">
        <v>32.700000000000003</v>
      </c>
      <c r="M284" s="8">
        <v>10</v>
      </c>
      <c r="N284" s="8">
        <v>0</v>
      </c>
      <c r="O284" s="77">
        <v>26.5</v>
      </c>
      <c r="P284" s="15">
        <v>31.769205536829102</v>
      </c>
      <c r="Q284" s="15">
        <v>38.175992716987153</v>
      </c>
      <c r="R284" s="15">
        <v>10.286001925167</v>
      </c>
      <c r="S284" s="15">
        <v>22.836979129221397</v>
      </c>
      <c r="T284" s="15">
        <v>26.314522095196502</v>
      </c>
      <c r="U284" s="15">
        <v>6.2750923150198155</v>
      </c>
      <c r="V284" s="11">
        <v>22.867980196721</v>
      </c>
      <c r="W284" s="11">
        <v>19.472682336883199</v>
      </c>
      <c r="X284" s="11">
        <v>3.4075794900791747</v>
      </c>
      <c r="Y284" s="102">
        <v>48.22</v>
      </c>
      <c r="Z284" s="102">
        <v>99.57</v>
      </c>
      <c r="AA284" s="6">
        <v>640.79999999999995</v>
      </c>
      <c r="AB284" s="6">
        <v>57</v>
      </c>
      <c r="AC284" s="15">
        <v>6.6</v>
      </c>
      <c r="AD284" s="15">
        <v>12.4</v>
      </c>
      <c r="AE284" s="15">
        <f t="shared" si="14"/>
        <v>5.3670360110803328</v>
      </c>
      <c r="AF284" s="23"/>
      <c r="AG284" s="15"/>
      <c r="AH284" s="15"/>
      <c r="AI284" s="15"/>
      <c r="AJ284" s="15"/>
      <c r="AK284" s="72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:46">
      <c r="A285" s="6"/>
      <c r="B285" s="30" t="s">
        <v>146</v>
      </c>
      <c r="C285" s="7" t="s">
        <v>696</v>
      </c>
      <c r="D285" s="26">
        <v>67</v>
      </c>
      <c r="E285" s="36">
        <v>158</v>
      </c>
      <c r="F285" s="37">
        <v>90.822699999999998</v>
      </c>
      <c r="G285" s="36">
        <f t="shared" si="13"/>
        <v>36.381469315814769</v>
      </c>
      <c r="H285" s="11">
        <v>6.69</v>
      </c>
      <c r="I285" s="15">
        <v>8.75</v>
      </c>
      <c r="J285" s="23">
        <v>22</v>
      </c>
      <c r="K285" s="15">
        <v>1.45</v>
      </c>
      <c r="L285" s="67">
        <v>37.700000000000003</v>
      </c>
      <c r="M285" s="8">
        <v>3</v>
      </c>
      <c r="N285" s="8">
        <v>3</v>
      </c>
      <c r="O285" s="77">
        <v>23.5</v>
      </c>
      <c r="P285" s="15">
        <v>29.999641228444048</v>
      </c>
      <c r="Q285" s="15">
        <v>43.448651661757552</v>
      </c>
      <c r="R285" s="15">
        <v>10.395444974673499</v>
      </c>
      <c r="S285" s="15">
        <v>22.8131793795724</v>
      </c>
      <c r="T285" s="15">
        <v>26.213716698942299</v>
      </c>
      <c r="U285" s="15">
        <v>3.0877154458737199</v>
      </c>
      <c r="V285" s="15">
        <v>23.938721454189999</v>
      </c>
      <c r="W285" s="15">
        <v>20.9694337253231</v>
      </c>
      <c r="X285" s="15">
        <v>2.8934797171361399</v>
      </c>
      <c r="Y285" s="102">
        <v>38</v>
      </c>
      <c r="Z285" s="102">
        <v>55.29</v>
      </c>
      <c r="AA285" s="6">
        <v>478.5</v>
      </c>
      <c r="AB285" s="6">
        <v>50.2</v>
      </c>
      <c r="AC285" s="15">
        <v>8.5</v>
      </c>
      <c r="AD285" s="15">
        <v>19.100000000000001</v>
      </c>
      <c r="AE285" s="15">
        <f t="shared" si="14"/>
        <v>7.6510174651498151</v>
      </c>
      <c r="AF285" s="23"/>
      <c r="AG285" s="15"/>
      <c r="AH285" s="15"/>
      <c r="AI285" s="15"/>
      <c r="AJ285" s="15"/>
      <c r="AK285" s="72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:46">
      <c r="B286" s="30" t="s">
        <v>284</v>
      </c>
      <c r="C286" s="7" t="s">
        <v>696</v>
      </c>
      <c r="D286" s="26">
        <v>74</v>
      </c>
      <c r="E286" s="32">
        <v>156</v>
      </c>
      <c r="F286" s="37">
        <v>56.159500000000001</v>
      </c>
      <c r="G286" s="36">
        <f t="shared" si="13"/>
        <v>23.076717619986848</v>
      </c>
      <c r="H286" s="15">
        <v>7.55</v>
      </c>
      <c r="I286" s="15">
        <v>5.93</v>
      </c>
      <c r="J286" s="23">
        <v>26</v>
      </c>
      <c r="K286" s="15">
        <v>1.556420233463035</v>
      </c>
      <c r="L286" s="43">
        <v>34.5</v>
      </c>
      <c r="M286" s="17">
        <v>0</v>
      </c>
      <c r="N286" s="17">
        <v>0</v>
      </c>
      <c r="O286" s="77">
        <v>23</v>
      </c>
      <c r="P286" s="12"/>
      <c r="Q286" s="12"/>
      <c r="R286" s="12"/>
      <c r="S286" s="12"/>
      <c r="T286" s="12"/>
      <c r="U286" s="12"/>
      <c r="V286" s="12"/>
      <c r="W286" s="12"/>
      <c r="X286" s="12"/>
      <c r="Y286" s="2">
        <v>36.340000000000003</v>
      </c>
      <c r="Z286" s="2">
        <v>44.06</v>
      </c>
      <c r="AA286" s="6">
        <v>685.8</v>
      </c>
      <c r="AB286" s="6">
        <v>72.8</v>
      </c>
      <c r="AC286" s="15">
        <v>5.8</v>
      </c>
      <c r="AD286" s="15">
        <v>13.6</v>
      </c>
      <c r="AE286" s="15">
        <f t="shared" si="14"/>
        <v>5.5884286653517412</v>
      </c>
      <c r="AF286" s="23">
        <v>300</v>
      </c>
      <c r="AG286" s="15">
        <v>0</v>
      </c>
      <c r="AH286" s="15">
        <v>11.428571428571429</v>
      </c>
      <c r="AI286" s="15">
        <v>0</v>
      </c>
      <c r="AJ286" s="15">
        <v>51.428571428571431</v>
      </c>
      <c r="AK286" s="72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:46">
      <c r="B287" s="30" t="s">
        <v>283</v>
      </c>
      <c r="C287" s="7" t="s">
        <v>696</v>
      </c>
      <c r="D287" s="26">
        <v>67</v>
      </c>
      <c r="E287" s="37">
        <v>163.5</v>
      </c>
      <c r="F287" s="37">
        <v>70.865099999999998</v>
      </c>
      <c r="G287" s="36">
        <f t="shared" si="13"/>
        <v>26.50921639592627</v>
      </c>
      <c r="H287" s="15">
        <v>5.84</v>
      </c>
      <c r="I287" s="15">
        <v>5.58</v>
      </c>
      <c r="J287" s="23">
        <v>30</v>
      </c>
      <c r="K287" s="15">
        <v>1.8348623853211008</v>
      </c>
      <c r="L287" s="43">
        <v>39.700000000000003</v>
      </c>
      <c r="M287" s="17">
        <v>0</v>
      </c>
      <c r="N287" s="17">
        <v>0</v>
      </c>
      <c r="O287" s="77">
        <v>27.5</v>
      </c>
      <c r="P287" s="12">
        <v>33.906844397287301</v>
      </c>
      <c r="Q287" s="12">
        <v>53.189303451115201</v>
      </c>
      <c r="R287" s="12">
        <v>4.1985041741832099</v>
      </c>
      <c r="S287" s="12">
        <v>23.688971237059899</v>
      </c>
      <c r="T287" s="12">
        <v>34.759198547172701</v>
      </c>
      <c r="U287" s="12">
        <v>5.8924785448724597</v>
      </c>
      <c r="V287" s="12">
        <v>21.2365753469333</v>
      </c>
      <c r="W287" s="12">
        <v>17.432083896699599</v>
      </c>
      <c r="X287" s="12">
        <v>2.8947940975096502</v>
      </c>
      <c r="Y287" s="2">
        <v>28</v>
      </c>
      <c r="Z287" s="2">
        <v>133</v>
      </c>
      <c r="AA287" s="6">
        <v>560.9</v>
      </c>
      <c r="AB287" s="6">
        <v>61.9</v>
      </c>
      <c r="AC287" s="15">
        <v>7.3</v>
      </c>
      <c r="AD287" s="15">
        <v>17</v>
      </c>
      <c r="AE287" s="15">
        <f t="shared" si="14"/>
        <v>6.3593599491251203</v>
      </c>
      <c r="AF287" s="23">
        <v>210</v>
      </c>
      <c r="AG287" s="15">
        <v>0</v>
      </c>
      <c r="AH287" s="15">
        <v>17.142857142857142</v>
      </c>
      <c r="AI287" s="15">
        <v>0</v>
      </c>
      <c r="AJ287" s="15">
        <v>51.428571428571431</v>
      </c>
      <c r="AK287" s="72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:46">
      <c r="B288" s="30" t="s">
        <v>282</v>
      </c>
      <c r="C288" s="7" t="s">
        <v>696</v>
      </c>
      <c r="D288" s="26">
        <v>60</v>
      </c>
      <c r="E288" s="32">
        <v>156</v>
      </c>
      <c r="F288" s="37">
        <v>67.713899999999995</v>
      </c>
      <c r="G288" s="36">
        <f t="shared" si="13"/>
        <v>27.824580867850095</v>
      </c>
      <c r="H288" s="15">
        <v>7.83</v>
      </c>
      <c r="I288" s="15">
        <v>5.74</v>
      </c>
      <c r="J288" s="23">
        <v>30</v>
      </c>
      <c r="K288" s="15">
        <v>1.4652014652014651</v>
      </c>
      <c r="L288" s="43">
        <v>36</v>
      </c>
      <c r="M288" s="17">
        <v>0</v>
      </c>
      <c r="N288" s="17">
        <v>0</v>
      </c>
      <c r="O288" s="77">
        <v>28.5</v>
      </c>
      <c r="P288" s="12">
        <v>37.987527337969802</v>
      </c>
      <c r="Q288" s="12">
        <v>46.681476153627898</v>
      </c>
      <c r="R288" s="12">
        <v>9.4671683342872193</v>
      </c>
      <c r="S288" s="12">
        <v>23.0018875224049</v>
      </c>
      <c r="T288" s="12">
        <v>32.092018749294702</v>
      </c>
      <c r="U288" s="12">
        <v>4.4594326987619697</v>
      </c>
      <c r="V288" s="12">
        <v>23.866939927854599</v>
      </c>
      <c r="W288" s="12">
        <v>21.0426915655889</v>
      </c>
      <c r="X288" s="12">
        <v>2.62692360233941</v>
      </c>
      <c r="Y288" s="2">
        <v>24.98</v>
      </c>
      <c r="Z288" s="2">
        <v>106</v>
      </c>
      <c r="AA288" s="6">
        <v>675.8</v>
      </c>
      <c r="AB288" s="6">
        <v>69</v>
      </c>
      <c r="AC288" s="15">
        <v>6.2</v>
      </c>
      <c r="AD288" s="15">
        <v>14.6</v>
      </c>
      <c r="AE288" s="15">
        <f t="shared" si="14"/>
        <v>5.9993425378040754</v>
      </c>
      <c r="AF288" s="23"/>
      <c r="AG288" s="15">
        <v>0</v>
      </c>
      <c r="AH288" s="15">
        <v>25.714285714285715</v>
      </c>
      <c r="AI288" s="15">
        <v>0</v>
      </c>
      <c r="AJ288" s="15">
        <v>68.571428571428569</v>
      </c>
      <c r="AK288" s="72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:46">
      <c r="A289" s="6"/>
      <c r="B289" s="30" t="s">
        <v>119</v>
      </c>
      <c r="C289" s="7" t="s">
        <v>696</v>
      </c>
      <c r="D289" s="26">
        <v>69</v>
      </c>
      <c r="E289" s="36">
        <v>168</v>
      </c>
      <c r="F289" s="37">
        <v>68.764300000000006</v>
      </c>
      <c r="G289" s="36">
        <f t="shared" si="13"/>
        <v>24.363768424036287</v>
      </c>
      <c r="H289" s="11">
        <v>7.06</v>
      </c>
      <c r="I289" s="15">
        <v>6</v>
      </c>
      <c r="J289" s="23">
        <v>34.659999999999997</v>
      </c>
      <c r="K289" s="15">
        <v>1.42</v>
      </c>
      <c r="L289" s="67">
        <v>37.799999999999997</v>
      </c>
      <c r="M289" s="8">
        <v>1</v>
      </c>
      <c r="N289" s="8">
        <v>1</v>
      </c>
      <c r="O289" s="77">
        <v>25.5</v>
      </c>
      <c r="P289" s="15">
        <v>30.7746737437026</v>
      </c>
      <c r="Q289" s="15">
        <v>45.089894282538999</v>
      </c>
      <c r="R289" s="15">
        <v>10.736074093735001</v>
      </c>
      <c r="S289" s="15">
        <v>23.3846762652887</v>
      </c>
      <c r="T289" s="15">
        <v>30.291207283743599</v>
      </c>
      <c r="U289" s="15">
        <v>5.0898949133109204</v>
      </c>
      <c r="V289" s="11">
        <v>21.765708258699298</v>
      </c>
      <c r="W289" s="11">
        <v>22.370461917048651</v>
      </c>
      <c r="X289" s="11">
        <v>6.4618648574301201</v>
      </c>
      <c r="Y289" s="102"/>
      <c r="Z289" s="102"/>
      <c r="AA289" s="6">
        <v>684.6</v>
      </c>
      <c r="AB289" s="6">
        <v>59.1</v>
      </c>
      <c r="AC289" s="15">
        <v>6</v>
      </c>
      <c r="AD289" s="15">
        <v>13.4</v>
      </c>
      <c r="AE289" s="15">
        <f t="shared" si="14"/>
        <v>4.7477324263038554</v>
      </c>
      <c r="AF289" s="23"/>
      <c r="AG289" s="15"/>
      <c r="AH289" s="15"/>
      <c r="AI289" s="15"/>
      <c r="AJ289" s="15"/>
      <c r="AK289" s="72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:46">
      <c r="A290" s="3"/>
      <c r="B290" s="30" t="s">
        <v>118</v>
      </c>
      <c r="C290" s="7" t="s">
        <v>696</v>
      </c>
      <c r="D290" s="26">
        <v>63</v>
      </c>
      <c r="E290" s="36">
        <v>157</v>
      </c>
      <c r="F290" s="37">
        <v>91.873100000000008</v>
      </c>
      <c r="G290" s="36">
        <f t="shared" si="13"/>
        <v>37.272546553612727</v>
      </c>
      <c r="H290" s="11">
        <v>9.24</v>
      </c>
      <c r="I290" s="15">
        <v>5.61</v>
      </c>
      <c r="J290" s="23">
        <v>28.33</v>
      </c>
      <c r="K290" s="15">
        <v>1.38</v>
      </c>
      <c r="L290" s="67">
        <v>42.1</v>
      </c>
      <c r="M290" s="8">
        <v>1</v>
      </c>
      <c r="N290" s="8">
        <v>1</v>
      </c>
      <c r="O290" s="77">
        <v>28.5</v>
      </c>
      <c r="P290" s="15">
        <v>26.818410682931052</v>
      </c>
      <c r="Q290" s="15">
        <v>34.819427541817497</v>
      </c>
      <c r="R290" s="15">
        <v>7.4254476212564953</v>
      </c>
      <c r="S290" s="15">
        <v>26.27893501291345</v>
      </c>
      <c r="T290" s="15">
        <v>42.0228779519393</v>
      </c>
      <c r="U290" s="15">
        <v>4.874808193448235</v>
      </c>
      <c r="V290" s="15">
        <v>22.372188387599799</v>
      </c>
      <c r="W290" s="15">
        <v>20.878033350868499</v>
      </c>
      <c r="X290" s="15">
        <v>3.2332517447114899</v>
      </c>
      <c r="Y290" s="102">
        <v>24.79</v>
      </c>
      <c r="Z290" s="102">
        <v>86.35</v>
      </c>
      <c r="AA290" s="6">
        <v>562.29999999999995</v>
      </c>
      <c r="AB290" s="6">
        <v>61</v>
      </c>
      <c r="AC290" s="15">
        <v>7.2</v>
      </c>
      <c r="AD290" s="15">
        <v>17.3</v>
      </c>
      <c r="AE290" s="15">
        <f t="shared" si="14"/>
        <v>7.0185403058947626</v>
      </c>
      <c r="AF290" s="23"/>
      <c r="AG290" s="15"/>
      <c r="AH290" s="15"/>
      <c r="AI290" s="15"/>
      <c r="AJ290" s="15"/>
      <c r="AK290" s="72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:46">
      <c r="A291" s="3"/>
      <c r="B291" s="30" t="s">
        <v>117</v>
      </c>
      <c r="C291" s="7" t="s">
        <v>696</v>
      </c>
      <c r="D291" s="26">
        <v>62</v>
      </c>
      <c r="E291" s="36">
        <v>156</v>
      </c>
      <c r="F291" s="37">
        <v>54.058700000000002</v>
      </c>
      <c r="G291" s="36">
        <f t="shared" si="13"/>
        <v>22.213469756738988</v>
      </c>
      <c r="H291" s="11">
        <v>6.3</v>
      </c>
      <c r="I291" s="15">
        <v>5.71</v>
      </c>
      <c r="J291" s="23">
        <v>26</v>
      </c>
      <c r="K291" s="15">
        <v>1.63</v>
      </c>
      <c r="L291" s="67">
        <v>34.6</v>
      </c>
      <c r="M291" s="8">
        <v>0</v>
      </c>
      <c r="N291" s="8">
        <v>0</v>
      </c>
      <c r="O291" s="77">
        <v>27.5</v>
      </c>
      <c r="P291" s="15">
        <v>36.770214597484099</v>
      </c>
      <c r="Q291" s="15">
        <v>38.478265574613097</v>
      </c>
      <c r="R291" s="15">
        <v>11.7984257096064</v>
      </c>
      <c r="S291" s="15">
        <v>20.290792351952401</v>
      </c>
      <c r="T291" s="15">
        <v>26.108372783231399</v>
      </c>
      <c r="U291" s="15">
        <v>7.0091362596327196</v>
      </c>
      <c r="V291" s="15">
        <v>22.529082016920199</v>
      </c>
      <c r="W291" s="15">
        <v>20.57459946242</v>
      </c>
      <c r="X291" s="15">
        <v>4.2816630276985999</v>
      </c>
      <c r="Y291" s="102">
        <v>32.65</v>
      </c>
      <c r="Z291" s="102">
        <v>146.55000000000001</v>
      </c>
      <c r="AA291" s="6">
        <v>613.79999999999995</v>
      </c>
      <c r="AB291" s="6">
        <v>62.7</v>
      </c>
      <c r="AC291" s="15">
        <v>6.8</v>
      </c>
      <c r="AD291" s="15">
        <v>13.7</v>
      </c>
      <c r="AE291" s="15">
        <f t="shared" si="14"/>
        <v>5.6295200525969751</v>
      </c>
      <c r="AF291" s="23"/>
      <c r="AG291" s="15"/>
      <c r="AH291" s="15"/>
      <c r="AI291" s="15"/>
      <c r="AJ291" s="15"/>
      <c r="AK291" s="72"/>
      <c r="AL291" s="6"/>
      <c r="AM291" s="6"/>
      <c r="AN291" s="6"/>
      <c r="AO291" s="6"/>
      <c r="AP291" s="6"/>
      <c r="AQ291" s="6"/>
      <c r="AR291" s="6"/>
      <c r="AS291" s="6"/>
      <c r="AT291" s="6"/>
    </row>
    <row r="292" spans="1:46">
      <c r="A292" s="3"/>
      <c r="B292" s="30" t="s">
        <v>116</v>
      </c>
      <c r="C292" s="7" t="s">
        <v>7</v>
      </c>
      <c r="D292" s="26">
        <v>65</v>
      </c>
      <c r="E292" s="36">
        <v>165</v>
      </c>
      <c r="F292" s="37">
        <v>70.865099999999998</v>
      </c>
      <c r="G292" s="36">
        <f t="shared" si="13"/>
        <v>26.029421487603308</v>
      </c>
      <c r="H292" s="11">
        <v>13.87</v>
      </c>
      <c r="I292" s="15">
        <v>6.68</v>
      </c>
      <c r="J292" s="23">
        <v>47</v>
      </c>
      <c r="K292" s="15">
        <v>1.26</v>
      </c>
      <c r="L292" s="67">
        <v>32.5</v>
      </c>
      <c r="M292" s="8">
        <v>15</v>
      </c>
      <c r="N292" s="8">
        <v>5</v>
      </c>
      <c r="O292" s="77">
        <v>20</v>
      </c>
      <c r="P292" s="15">
        <v>25.465372456023701</v>
      </c>
      <c r="Q292" s="15">
        <v>47.884116773557302</v>
      </c>
      <c r="R292" s="15">
        <v>12.9844646418036</v>
      </c>
      <c r="S292" s="15">
        <v>23.697459308345401</v>
      </c>
      <c r="T292" s="15">
        <v>24.31457633403215</v>
      </c>
      <c r="U292" s="15">
        <v>4.3921844410799746</v>
      </c>
      <c r="V292" s="15">
        <v>21.8561194315287</v>
      </c>
      <c r="W292" s="15">
        <v>20.0658913509521</v>
      </c>
      <c r="X292" s="15">
        <v>5.4976668572819998</v>
      </c>
      <c r="Y292" s="102">
        <v>57.64</v>
      </c>
      <c r="Z292" s="102">
        <v>111.49</v>
      </c>
      <c r="AA292" s="6">
        <v>577.20000000000005</v>
      </c>
      <c r="AB292" s="6">
        <v>66.5</v>
      </c>
      <c r="AC292" s="15">
        <v>8.5</v>
      </c>
      <c r="AD292" s="15">
        <v>18.600000000000001</v>
      </c>
      <c r="AE292" s="15">
        <f t="shared" si="14"/>
        <v>6.8319559228650153</v>
      </c>
      <c r="AF292" s="23"/>
      <c r="AG292" s="15"/>
      <c r="AH292" s="15"/>
      <c r="AI292" s="15"/>
      <c r="AJ292" s="15"/>
      <c r="AK292" s="72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>
      <c r="A293" s="3"/>
      <c r="B293" s="30" t="s">
        <v>115</v>
      </c>
      <c r="C293" s="7" t="s">
        <v>7</v>
      </c>
      <c r="D293" s="26">
        <v>87</v>
      </c>
      <c r="E293" s="36">
        <v>164</v>
      </c>
      <c r="F293" s="37">
        <v>92.923500000000004</v>
      </c>
      <c r="G293" s="36">
        <f t="shared" si="13"/>
        <v>34.549189470553252</v>
      </c>
      <c r="H293" s="11">
        <v>16.78</v>
      </c>
      <c r="I293" s="15">
        <v>11.79</v>
      </c>
      <c r="J293" s="23">
        <v>28.7</v>
      </c>
      <c r="K293" s="15">
        <v>0.9</v>
      </c>
      <c r="L293" s="67">
        <v>36.4</v>
      </c>
      <c r="M293" s="8">
        <v>1</v>
      </c>
      <c r="N293" s="8">
        <v>1</v>
      </c>
      <c r="O293" s="77">
        <v>25</v>
      </c>
      <c r="P293" s="15">
        <v>28.103690999476001</v>
      </c>
      <c r="Q293" s="15">
        <v>37.462508614552</v>
      </c>
      <c r="R293" s="15">
        <v>1.9570695029185801</v>
      </c>
      <c r="S293" s="15">
        <v>21.299785637471999</v>
      </c>
      <c r="T293" s="15">
        <v>25.644755654090702</v>
      </c>
      <c r="U293" s="15">
        <v>5.2907773031998797</v>
      </c>
      <c r="V293" s="15">
        <v>23.4286974360339</v>
      </c>
      <c r="W293" s="15">
        <v>23.0345937243797</v>
      </c>
      <c r="X293" s="15">
        <v>3.0895139161115202</v>
      </c>
      <c r="Y293" s="102">
        <v>69.87</v>
      </c>
      <c r="Z293" s="102">
        <v>182.19</v>
      </c>
      <c r="AA293" s="6">
        <v>514.4</v>
      </c>
      <c r="AB293" s="6">
        <v>47.2</v>
      </c>
      <c r="AC293" s="15">
        <v>8.8000000000000007</v>
      </c>
      <c r="AD293" s="15">
        <v>20.5</v>
      </c>
      <c r="AE293" s="15">
        <f t="shared" si="14"/>
        <v>7.6219512195121961</v>
      </c>
      <c r="AF293" s="23"/>
      <c r="AG293" s="15"/>
      <c r="AH293" s="15"/>
      <c r="AI293" s="15"/>
      <c r="AJ293" s="15"/>
      <c r="AK293" s="72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>
      <c r="A294" s="6"/>
      <c r="B294" s="30" t="s">
        <v>193</v>
      </c>
      <c r="C294" s="7" t="s">
        <v>696</v>
      </c>
      <c r="D294" s="26">
        <v>68</v>
      </c>
      <c r="E294" s="37">
        <v>159</v>
      </c>
      <c r="F294" s="37">
        <v>69.814700000000002</v>
      </c>
      <c r="G294" s="36">
        <f t="shared" si="13"/>
        <v>27.615481982516513</v>
      </c>
      <c r="H294" s="9">
        <v>10.26</v>
      </c>
      <c r="I294" s="9">
        <v>6.35</v>
      </c>
      <c r="J294" s="44">
        <v>30</v>
      </c>
      <c r="K294" s="9">
        <v>1.46</v>
      </c>
      <c r="L294" s="66">
        <v>34.700000000000003</v>
      </c>
      <c r="M294" s="8">
        <v>0</v>
      </c>
      <c r="N294" s="8">
        <v>0</v>
      </c>
      <c r="O294" s="77">
        <v>25</v>
      </c>
      <c r="P294" s="15">
        <v>30.3260458213141</v>
      </c>
      <c r="Q294" s="15">
        <v>63.263937893195497</v>
      </c>
      <c r="R294" s="15">
        <v>2.6073276398594198</v>
      </c>
      <c r="S294" s="15">
        <v>22.787638216346199</v>
      </c>
      <c r="T294" s="15">
        <v>30.1240905494803</v>
      </c>
      <c r="U294" s="15">
        <v>4.6172935484504096</v>
      </c>
      <c r="V294" s="15">
        <v>29.721330677657601</v>
      </c>
      <c r="W294" s="15">
        <v>32.335132235475598</v>
      </c>
      <c r="X294" s="15">
        <v>5.9384746068060101</v>
      </c>
      <c r="Y294" s="102">
        <v>32.520000000000003</v>
      </c>
      <c r="Z294" s="102">
        <v>63.33</v>
      </c>
      <c r="AA294" s="6">
        <v>510.4</v>
      </c>
      <c r="AB294" s="6">
        <v>50.4</v>
      </c>
      <c r="AC294" s="15">
        <v>8</v>
      </c>
      <c r="AD294" s="15">
        <v>16.600000000000001</v>
      </c>
      <c r="AE294" s="15">
        <f t="shared" ref="AE294:AE325" si="15">AD294/((E294/100)^2)</f>
        <v>6.5661959574383921</v>
      </c>
      <c r="AF294" s="23">
        <v>180</v>
      </c>
      <c r="AG294" s="15">
        <v>8.5714285714285712</v>
      </c>
      <c r="AH294" s="15">
        <v>205.71428571428572</v>
      </c>
      <c r="AI294" s="15">
        <v>0</v>
      </c>
      <c r="AJ294" s="15">
        <v>0</v>
      </c>
      <c r="AK294" s="72"/>
      <c r="AL294" s="6"/>
      <c r="AM294" s="6"/>
      <c r="AN294" s="6"/>
      <c r="AO294" s="6"/>
      <c r="AP294" s="6"/>
      <c r="AQ294" s="6"/>
      <c r="AR294" s="6"/>
      <c r="AS294" s="6"/>
      <c r="AT294" s="6"/>
    </row>
    <row r="295" spans="1:46">
      <c r="A295" s="6"/>
      <c r="B295" s="30" t="s">
        <v>192</v>
      </c>
      <c r="C295" s="7" t="s">
        <v>696</v>
      </c>
      <c r="D295" s="26">
        <v>74</v>
      </c>
      <c r="E295" s="37">
        <v>142</v>
      </c>
      <c r="F295" s="37">
        <v>74.016300000000001</v>
      </c>
      <c r="G295" s="36">
        <f t="shared" si="13"/>
        <v>36.707151358857374</v>
      </c>
      <c r="H295" s="9">
        <v>10.54</v>
      </c>
      <c r="I295" s="9">
        <v>6.22</v>
      </c>
      <c r="J295" s="44">
        <v>26</v>
      </c>
      <c r="K295" s="9">
        <v>1.52</v>
      </c>
      <c r="L295" s="66">
        <v>37.299999999999997</v>
      </c>
      <c r="M295" s="8">
        <v>0</v>
      </c>
      <c r="N295" s="8">
        <v>0</v>
      </c>
      <c r="O295" s="77">
        <v>25.5</v>
      </c>
      <c r="P295" s="15">
        <v>30.976628063606199</v>
      </c>
      <c r="Q295" s="15">
        <v>49.478288779286551</v>
      </c>
      <c r="R295" s="15">
        <v>4.6402346862118904</v>
      </c>
      <c r="S295" s="15">
        <v>20.457060104373799</v>
      </c>
      <c r="T295" s="15">
        <v>28.463817754118999</v>
      </c>
      <c r="U295" s="15">
        <v>5.1074745755455</v>
      </c>
      <c r="V295" s="15">
        <v>18.746083504945201</v>
      </c>
      <c r="W295" s="15">
        <v>16.4133880589489</v>
      </c>
      <c r="X295" s="15">
        <v>2.3395441372892098</v>
      </c>
      <c r="Y295" s="102">
        <v>78.91</v>
      </c>
      <c r="Z295" s="102">
        <v>293.32</v>
      </c>
      <c r="AA295" s="6">
        <v>476</v>
      </c>
      <c r="AB295" s="6">
        <v>54.2</v>
      </c>
      <c r="AC295" s="15">
        <v>8.3000000000000007</v>
      </c>
      <c r="AD295" s="15">
        <v>15.6</v>
      </c>
      <c r="AE295" s="15">
        <f t="shared" si="15"/>
        <v>7.7365602063082717</v>
      </c>
      <c r="AF295" s="23">
        <v>360</v>
      </c>
      <c r="AG295" s="15">
        <v>0</v>
      </c>
      <c r="AH295" s="15">
        <v>68.571428571428569</v>
      </c>
      <c r="AI295" s="15">
        <v>0</v>
      </c>
      <c r="AJ295" s="15">
        <v>0</v>
      </c>
      <c r="AK295" s="72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>
      <c r="A296" s="6"/>
      <c r="B296" s="30" t="s">
        <v>191</v>
      </c>
      <c r="C296" s="7" t="s">
        <v>696</v>
      </c>
      <c r="D296" s="26">
        <v>65</v>
      </c>
      <c r="E296" s="37">
        <v>163</v>
      </c>
      <c r="F296" s="37">
        <v>64.562699999999992</v>
      </c>
      <c r="G296" s="36">
        <f t="shared" si="13"/>
        <v>24.300011291354586</v>
      </c>
      <c r="H296" s="9">
        <v>9.4</v>
      </c>
      <c r="I296" s="9">
        <v>5.19</v>
      </c>
      <c r="J296" s="44">
        <v>26</v>
      </c>
      <c r="K296" s="9">
        <v>1.55</v>
      </c>
      <c r="L296" s="66">
        <v>35.5</v>
      </c>
      <c r="M296" s="8">
        <v>0</v>
      </c>
      <c r="N296" s="8">
        <v>0</v>
      </c>
      <c r="O296" s="77">
        <v>27</v>
      </c>
      <c r="P296" s="15">
        <v>35.133549673279902</v>
      </c>
      <c r="Q296" s="15">
        <v>42.558761616054198</v>
      </c>
      <c r="R296" s="15">
        <v>3.4561352693282399</v>
      </c>
      <c r="S296" s="15">
        <v>24.569629671167501</v>
      </c>
      <c r="T296" s="15">
        <v>42.7202134946996</v>
      </c>
      <c r="U296" s="15">
        <v>6.0852403110357303</v>
      </c>
      <c r="V296" s="15">
        <v>24.441482626054</v>
      </c>
      <c r="W296" s="15">
        <v>28.2703706570889</v>
      </c>
      <c r="X296" s="15">
        <v>6.1268817012521604</v>
      </c>
      <c r="Y296" s="102">
        <v>34.520000000000003</v>
      </c>
      <c r="Z296" s="102">
        <v>149.02000000000001</v>
      </c>
      <c r="AA296" s="6">
        <v>649.70000000000005</v>
      </c>
      <c r="AB296" s="6">
        <v>67.3</v>
      </c>
      <c r="AC296" s="15">
        <v>6.4</v>
      </c>
      <c r="AD296" s="15">
        <v>15.2</v>
      </c>
      <c r="AE296" s="15">
        <f t="shared" si="15"/>
        <v>5.7209529903270733</v>
      </c>
      <c r="AF296" s="23">
        <v>360</v>
      </c>
      <c r="AG296" s="15">
        <v>0</v>
      </c>
      <c r="AH296" s="15">
        <v>102.85714285714286</v>
      </c>
      <c r="AI296" s="15">
        <v>0</v>
      </c>
      <c r="AJ296" s="15">
        <v>51.428571428571431</v>
      </c>
      <c r="AK296" s="72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>
      <c r="A297" s="6"/>
      <c r="B297" s="30" t="s">
        <v>190</v>
      </c>
      <c r="C297" s="7" t="s">
        <v>696</v>
      </c>
      <c r="D297" s="26">
        <v>72</v>
      </c>
      <c r="E297" s="37">
        <v>152</v>
      </c>
      <c r="F297" s="37">
        <v>74.016300000000001</v>
      </c>
      <c r="G297" s="36">
        <f t="shared" si="13"/>
        <v>32.03614092797784</v>
      </c>
      <c r="H297" s="9">
        <v>11.28</v>
      </c>
      <c r="I297" s="9">
        <v>7.98</v>
      </c>
      <c r="J297" s="44">
        <v>21</v>
      </c>
      <c r="K297" s="9">
        <v>1.1299999999999999</v>
      </c>
      <c r="L297" s="66">
        <v>32.1</v>
      </c>
      <c r="M297" s="8">
        <v>14</v>
      </c>
      <c r="N297" s="8">
        <v>4</v>
      </c>
      <c r="O297" s="77">
        <v>28.5</v>
      </c>
      <c r="P297" s="15">
        <v>28.4796109821168</v>
      </c>
      <c r="Q297" s="15">
        <v>43.407456422300797</v>
      </c>
      <c r="R297" s="15">
        <v>4.1640961513634203</v>
      </c>
      <c r="S297" s="15">
        <v>19.928573059560801</v>
      </c>
      <c r="T297" s="15">
        <v>25.903697883961801</v>
      </c>
      <c r="U297" s="15">
        <v>1.8236832777263701</v>
      </c>
      <c r="V297" s="15">
        <v>24.7017415117753</v>
      </c>
      <c r="W297" s="15">
        <v>42.013686758196201</v>
      </c>
      <c r="X297" s="15">
        <v>3.5974905373449499</v>
      </c>
      <c r="Y297" s="102">
        <v>41.21</v>
      </c>
      <c r="Z297" s="102">
        <v>112.25</v>
      </c>
      <c r="AA297" s="6">
        <v>637.5</v>
      </c>
      <c r="AB297" s="6">
        <v>57.4</v>
      </c>
      <c r="AC297" s="15">
        <v>6.3</v>
      </c>
      <c r="AD297" s="15">
        <v>14.5</v>
      </c>
      <c r="AE297" s="15">
        <f t="shared" si="15"/>
        <v>6.2759695290858728</v>
      </c>
      <c r="AF297" s="23">
        <v>240</v>
      </c>
      <c r="AG297" s="15">
        <v>0</v>
      </c>
      <c r="AH297" s="15">
        <v>25.714285714285715</v>
      </c>
      <c r="AI297" s="15">
        <v>0</v>
      </c>
      <c r="AJ297" s="15">
        <v>25.714285714285715</v>
      </c>
      <c r="AK297" s="72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>
      <c r="A298" s="6"/>
      <c r="B298" s="30" t="s">
        <v>25</v>
      </c>
      <c r="C298" s="7" t="s">
        <v>7</v>
      </c>
      <c r="D298" s="26">
        <v>64</v>
      </c>
      <c r="E298" s="36">
        <v>174.4</v>
      </c>
      <c r="F298" s="37">
        <v>83.995100000000008</v>
      </c>
      <c r="G298" s="36">
        <f t="shared" si="13"/>
        <v>27.616013750946895</v>
      </c>
      <c r="H298" s="15">
        <v>8.42</v>
      </c>
      <c r="I298" s="15">
        <v>5.37</v>
      </c>
      <c r="J298" s="23">
        <v>50</v>
      </c>
      <c r="K298" s="15">
        <v>1.36</v>
      </c>
      <c r="L298" s="65">
        <v>37.4</v>
      </c>
      <c r="M298" s="23">
        <v>9</v>
      </c>
      <c r="N298" s="23">
        <v>9</v>
      </c>
      <c r="O298" s="77">
        <v>26.5</v>
      </c>
      <c r="P298" s="15">
        <v>24.992958163787801</v>
      </c>
      <c r="Q298" s="15">
        <v>32.435958871106898</v>
      </c>
      <c r="R298" s="15">
        <v>5.7316858125545496</v>
      </c>
      <c r="S298" s="15">
        <v>20.174251897971399</v>
      </c>
      <c r="T298" s="15">
        <v>23.420730135778101</v>
      </c>
      <c r="U298" s="15">
        <v>4.0201260877128098</v>
      </c>
      <c r="V298" s="15">
        <v>26.2330757611427</v>
      </c>
      <c r="W298" s="15">
        <v>19.881119737537102</v>
      </c>
      <c r="X298" s="15">
        <v>4.6552420069102798</v>
      </c>
      <c r="Y298" s="2">
        <v>48.52</v>
      </c>
      <c r="Z298" s="2">
        <v>133.96</v>
      </c>
      <c r="AA298" s="6">
        <v>517.20000000000005</v>
      </c>
      <c r="AB298" s="6">
        <v>52.3</v>
      </c>
      <c r="AC298" s="15">
        <v>9.1999999999999993</v>
      </c>
      <c r="AD298" s="15">
        <v>21.5</v>
      </c>
      <c r="AE298" s="15">
        <f t="shared" si="15"/>
        <v>7.0687968184496262</v>
      </c>
      <c r="AF298" s="23">
        <v>300</v>
      </c>
      <c r="AG298" s="15">
        <v>0</v>
      </c>
      <c r="AH298" s="15">
        <v>25.714285714285715</v>
      </c>
      <c r="AI298" s="15">
        <v>0</v>
      </c>
      <c r="AJ298" s="15">
        <v>107.14285714285714</v>
      </c>
      <c r="AK298" s="72"/>
      <c r="AL298" s="6"/>
      <c r="AM298" s="6"/>
      <c r="AN298" s="6"/>
      <c r="AO298" s="6"/>
      <c r="AP298" s="6"/>
      <c r="AQ298" s="6"/>
      <c r="AR298" s="6"/>
      <c r="AS298" s="6"/>
      <c r="AT298" s="6"/>
    </row>
    <row r="299" spans="1:46">
      <c r="A299" s="6"/>
      <c r="B299" s="30" t="s">
        <v>189</v>
      </c>
      <c r="C299" s="7" t="s">
        <v>7</v>
      </c>
      <c r="D299" s="26">
        <v>76</v>
      </c>
      <c r="E299" s="37">
        <v>167</v>
      </c>
      <c r="F299" s="37">
        <v>75.066699999999997</v>
      </c>
      <c r="G299" s="36">
        <f t="shared" si="13"/>
        <v>26.91623937753236</v>
      </c>
      <c r="H299" s="9">
        <v>13.06</v>
      </c>
      <c r="I299" s="9">
        <v>11.63</v>
      </c>
      <c r="J299" s="44">
        <v>30</v>
      </c>
      <c r="K299" s="9">
        <v>1.1299999999999999</v>
      </c>
      <c r="L299" s="66">
        <v>35.9</v>
      </c>
      <c r="M299" s="8">
        <v>1</v>
      </c>
      <c r="N299" s="8">
        <v>1</v>
      </c>
      <c r="O299" s="77">
        <v>26.5</v>
      </c>
      <c r="P299" s="15">
        <v>30.948084951207601</v>
      </c>
      <c r="Q299" s="15">
        <v>38.6657742547034</v>
      </c>
      <c r="R299" s="15">
        <v>7.3224980127812502</v>
      </c>
      <c r="S299" s="15"/>
      <c r="T299" s="15"/>
      <c r="U299" s="15"/>
      <c r="V299" s="15">
        <v>25.143190906965</v>
      </c>
      <c r="W299" s="15">
        <v>27.6084931525609</v>
      </c>
      <c r="X299" s="15">
        <v>5.4382119710257202</v>
      </c>
      <c r="Y299" s="102">
        <v>314.7</v>
      </c>
      <c r="Z299" s="102"/>
      <c r="AA299" s="6">
        <v>490.5</v>
      </c>
      <c r="AB299" s="6">
        <v>45.6</v>
      </c>
      <c r="AC299" s="15">
        <v>9.4</v>
      </c>
      <c r="AD299" s="15">
        <v>19.8</v>
      </c>
      <c r="AE299" s="15">
        <f t="shared" si="15"/>
        <v>7.0995733084728752</v>
      </c>
      <c r="AF299" s="23">
        <v>240</v>
      </c>
      <c r="AG299" s="15">
        <v>0</v>
      </c>
      <c r="AH299" s="15">
        <v>85.714285714285708</v>
      </c>
      <c r="AI299" s="15">
        <v>0</v>
      </c>
      <c r="AJ299" s="15">
        <v>8.5714285714285712</v>
      </c>
      <c r="AK299" s="72"/>
      <c r="AL299" s="6"/>
      <c r="AM299" s="6"/>
      <c r="AN299" s="6"/>
      <c r="AO299" s="6"/>
      <c r="AP299" s="6"/>
      <c r="AQ299" s="6"/>
      <c r="AR299" s="6"/>
      <c r="AS299" s="6"/>
      <c r="AT299" s="6"/>
    </row>
    <row r="300" spans="1:46">
      <c r="A300" s="6"/>
      <c r="B300" s="30" t="s">
        <v>188</v>
      </c>
      <c r="C300" s="7" t="s">
        <v>696</v>
      </c>
      <c r="D300" s="26">
        <v>69</v>
      </c>
      <c r="E300" s="37">
        <v>158</v>
      </c>
      <c r="F300" s="37">
        <v>86.621099999999998</v>
      </c>
      <c r="G300" s="36">
        <f t="shared" si="13"/>
        <v>34.698405704214061</v>
      </c>
      <c r="H300" s="9">
        <v>8.4499999999999993</v>
      </c>
      <c r="I300" s="9">
        <v>7.17</v>
      </c>
      <c r="J300" s="44">
        <v>22</v>
      </c>
      <c r="K300" s="9">
        <v>1.26</v>
      </c>
      <c r="L300" s="66">
        <v>37.6</v>
      </c>
      <c r="M300" s="42">
        <v>2</v>
      </c>
      <c r="N300" s="42">
        <v>2</v>
      </c>
      <c r="O300" s="77">
        <v>23.5</v>
      </c>
      <c r="P300" s="15">
        <v>33.978923983152598</v>
      </c>
      <c r="Q300" s="15">
        <v>48.765312166902604</v>
      </c>
      <c r="R300" s="15">
        <v>4.41427893500218</v>
      </c>
      <c r="S300" s="15">
        <v>24.593758512564701</v>
      </c>
      <c r="T300" s="15">
        <v>36.952224009224402</v>
      </c>
      <c r="U300" s="15">
        <v>3.03709923118</v>
      </c>
      <c r="V300" s="15">
        <v>24.185765567118398</v>
      </c>
      <c r="W300" s="15">
        <v>21.3916967157503</v>
      </c>
      <c r="X300" s="15">
        <v>3.7609350598292401</v>
      </c>
      <c r="Y300" s="102">
        <v>41.72</v>
      </c>
      <c r="Z300" s="102">
        <v>142.82</v>
      </c>
      <c r="AA300" s="6">
        <v>500.4</v>
      </c>
      <c r="AB300" s="6">
        <v>53.5</v>
      </c>
      <c r="AC300" s="15">
        <v>8.1</v>
      </c>
      <c r="AD300" s="15">
        <v>18.3</v>
      </c>
      <c r="AE300" s="15">
        <f t="shared" si="15"/>
        <v>7.3305560006409216</v>
      </c>
      <c r="AF300" s="23">
        <v>210</v>
      </c>
      <c r="AG300" s="15">
        <v>0</v>
      </c>
      <c r="AH300" s="15">
        <v>64.285714285714292</v>
      </c>
      <c r="AI300" s="15">
        <v>0</v>
      </c>
      <c r="AJ300" s="15">
        <v>30</v>
      </c>
      <c r="AK300" s="72"/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>
      <c r="A301" s="6"/>
      <c r="B301" s="30" t="s">
        <v>187</v>
      </c>
      <c r="C301" s="7" t="s">
        <v>696</v>
      </c>
      <c r="D301" s="26">
        <v>79</v>
      </c>
      <c r="E301" s="37">
        <v>158</v>
      </c>
      <c r="F301" s="37">
        <v>67.713899999999995</v>
      </c>
      <c r="G301" s="36">
        <f t="shared" si="13"/>
        <v>27.12461945201089</v>
      </c>
      <c r="H301" s="10"/>
      <c r="I301" s="9"/>
      <c r="J301" s="44"/>
      <c r="K301" s="9"/>
      <c r="L301" s="66">
        <v>29.9</v>
      </c>
      <c r="M301" s="8">
        <v>18</v>
      </c>
      <c r="N301" s="8">
        <v>8</v>
      </c>
      <c r="O301" s="77">
        <v>22.5</v>
      </c>
      <c r="P301" s="15">
        <v>33.305694011963297</v>
      </c>
      <c r="Q301" s="15">
        <v>64.253797809886706</v>
      </c>
      <c r="R301" s="15">
        <v>2.8392325516404302</v>
      </c>
      <c r="S301" s="15">
        <v>30.220902822075502</v>
      </c>
      <c r="T301" s="15">
        <v>25.150879808750901</v>
      </c>
      <c r="U301" s="15">
        <v>1.78628864817052</v>
      </c>
      <c r="V301" s="15">
        <v>26.433680097622702</v>
      </c>
      <c r="W301" s="15">
        <v>22.739224914618099</v>
      </c>
      <c r="X301" s="15">
        <v>2.0964550931824002</v>
      </c>
      <c r="Y301" s="103">
        <v>99.19</v>
      </c>
      <c r="Z301" s="103"/>
      <c r="AA301" s="6">
        <v>544.9</v>
      </c>
      <c r="AB301" s="6">
        <v>53</v>
      </c>
      <c r="AC301" s="15">
        <v>7.2</v>
      </c>
      <c r="AD301" s="15">
        <v>15.7</v>
      </c>
      <c r="AE301" s="15">
        <f t="shared" si="15"/>
        <v>6.2890562409870201</v>
      </c>
      <c r="AF301" s="23">
        <v>300</v>
      </c>
      <c r="AG301" s="15">
        <v>0</v>
      </c>
      <c r="AH301" s="15">
        <v>25.714285714285715</v>
      </c>
      <c r="AI301" s="15">
        <v>0</v>
      </c>
      <c r="AJ301" s="15">
        <v>0</v>
      </c>
      <c r="AK301" s="72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>
      <c r="A302" s="6"/>
      <c r="B302" s="30" t="s">
        <v>186</v>
      </c>
      <c r="C302" s="7" t="s">
        <v>7</v>
      </c>
      <c r="D302" s="26">
        <v>70</v>
      </c>
      <c r="E302" s="37">
        <v>164</v>
      </c>
      <c r="F302" s="37">
        <v>84.520300000000006</v>
      </c>
      <c r="G302" s="36">
        <f t="shared" si="13"/>
        <v>31.424858715050572</v>
      </c>
      <c r="H302" s="9">
        <v>9.3699999999999992</v>
      </c>
      <c r="I302" s="9">
        <v>6.4</v>
      </c>
      <c r="J302" s="44">
        <v>40</v>
      </c>
      <c r="K302" s="9">
        <v>1.3</v>
      </c>
      <c r="L302" s="66">
        <v>37.700000000000003</v>
      </c>
      <c r="M302" s="8">
        <v>1</v>
      </c>
      <c r="N302" s="8">
        <v>1</v>
      </c>
      <c r="O302" s="77">
        <v>28.5</v>
      </c>
      <c r="P302" s="15">
        <v>26.842445720007799</v>
      </c>
      <c r="Q302" s="15">
        <v>72.155318659477999</v>
      </c>
      <c r="R302" s="15">
        <v>8.8150616228441603</v>
      </c>
      <c r="S302" s="15">
        <v>25.436624775200102</v>
      </c>
      <c r="T302" s="15">
        <v>41.314356387819302</v>
      </c>
      <c r="U302" s="15">
        <v>4.2693522531006298</v>
      </c>
      <c r="V302" s="15">
        <v>23.345127943546998</v>
      </c>
      <c r="W302" s="15">
        <v>25.3862129268065</v>
      </c>
      <c r="X302" s="15">
        <v>9.0488607981133207</v>
      </c>
      <c r="Y302" s="102">
        <v>48.23</v>
      </c>
      <c r="Z302" s="102">
        <v>378.36</v>
      </c>
      <c r="AA302" s="6">
        <v>393.7</v>
      </c>
      <c r="AB302" s="6">
        <v>44</v>
      </c>
      <c r="AC302" s="15">
        <v>11.7</v>
      </c>
      <c r="AD302" s="15">
        <v>23.2</v>
      </c>
      <c r="AE302" s="15">
        <f t="shared" si="15"/>
        <v>8.6258179654967293</v>
      </c>
      <c r="AF302" s="23">
        <v>180</v>
      </c>
      <c r="AG302" s="15">
        <v>17.142857142857142</v>
      </c>
      <c r="AH302" s="15">
        <v>154.28571428571428</v>
      </c>
      <c r="AI302" s="15">
        <v>0</v>
      </c>
      <c r="AJ302" s="15">
        <v>8.5714285714285712</v>
      </c>
      <c r="AK302" s="72"/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>
      <c r="A303" s="6"/>
      <c r="B303" s="30" t="s">
        <v>185</v>
      </c>
      <c r="C303" s="7" t="s">
        <v>7</v>
      </c>
      <c r="D303" s="26">
        <v>73</v>
      </c>
      <c r="E303" s="37">
        <v>176</v>
      </c>
      <c r="F303" s="37">
        <v>77.167500000000004</v>
      </c>
      <c r="G303" s="36">
        <f t="shared" si="13"/>
        <v>24.912028667355376</v>
      </c>
      <c r="H303" s="9">
        <v>10.93</v>
      </c>
      <c r="I303" s="9">
        <v>6.52</v>
      </c>
      <c r="J303" s="44">
        <v>32</v>
      </c>
      <c r="K303" s="9">
        <v>1.43</v>
      </c>
      <c r="L303" s="66">
        <v>34.799999999999997</v>
      </c>
      <c r="M303" s="42">
        <v>1</v>
      </c>
      <c r="N303" s="42">
        <v>1</v>
      </c>
      <c r="O303" s="77">
        <v>28.5</v>
      </c>
      <c r="P303" s="15">
        <v>36.757973764070201</v>
      </c>
      <c r="Q303" s="15">
        <v>51.992754175845</v>
      </c>
      <c r="R303" s="15">
        <v>6.7648647081569804</v>
      </c>
      <c r="S303" s="15">
        <v>25.0276311508938</v>
      </c>
      <c r="T303" s="15">
        <v>31.706181201596198</v>
      </c>
      <c r="U303" s="15">
        <v>2.6261162769530801</v>
      </c>
      <c r="V303" s="15">
        <v>26.656007969646701</v>
      </c>
      <c r="W303" s="15">
        <v>24.930127382443199</v>
      </c>
      <c r="X303" s="15">
        <v>4.3689756892567102</v>
      </c>
      <c r="Y303" s="102">
        <v>37.75</v>
      </c>
      <c r="Z303" s="102"/>
      <c r="AA303" s="6">
        <v>504.1</v>
      </c>
      <c r="AB303" s="6">
        <v>42.5</v>
      </c>
      <c r="AC303" s="15">
        <v>9.1999999999999993</v>
      </c>
      <c r="AD303" s="15">
        <v>20.8</v>
      </c>
      <c r="AE303" s="15">
        <f t="shared" si="15"/>
        <v>6.7148760330578519</v>
      </c>
      <c r="AF303" s="23">
        <v>120</v>
      </c>
      <c r="AG303" s="15">
        <v>0</v>
      </c>
      <c r="AH303" s="15">
        <v>102.85714285714286</v>
      </c>
      <c r="AI303" s="15">
        <v>0</v>
      </c>
      <c r="AJ303" s="15">
        <v>77.142857142857139</v>
      </c>
      <c r="AK303" s="72"/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>
      <c r="A304" s="6"/>
      <c r="B304" s="30" t="s">
        <v>184</v>
      </c>
      <c r="C304" s="7" t="s">
        <v>696</v>
      </c>
      <c r="D304" s="26">
        <v>73</v>
      </c>
      <c r="E304" s="37">
        <v>156</v>
      </c>
      <c r="F304" s="37">
        <v>62.4619</v>
      </c>
      <c r="G304" s="36">
        <f t="shared" si="13"/>
        <v>25.666461209730439</v>
      </c>
      <c r="H304" s="9">
        <v>13.21</v>
      </c>
      <c r="I304" s="9">
        <v>9.9</v>
      </c>
      <c r="J304" s="44">
        <v>17</v>
      </c>
      <c r="K304" s="9">
        <v>1.1499999999999999</v>
      </c>
      <c r="L304" s="66">
        <v>33.299999999999997</v>
      </c>
      <c r="M304" s="8">
        <v>0</v>
      </c>
      <c r="N304" s="8">
        <v>0</v>
      </c>
      <c r="O304" s="77">
        <v>21.5</v>
      </c>
      <c r="P304" s="15">
        <v>32.684519788636202</v>
      </c>
      <c r="Q304" s="15">
        <v>55.250944899892701</v>
      </c>
      <c r="R304" s="15">
        <v>4.2583951300623104</v>
      </c>
      <c r="S304" s="15">
        <v>26.953172033856401</v>
      </c>
      <c r="T304" s="15">
        <v>35.272857993472599</v>
      </c>
      <c r="U304" s="15">
        <v>2.0623156733424302</v>
      </c>
      <c r="V304" s="15">
        <v>31.0779633212017</v>
      </c>
      <c r="W304" s="15">
        <v>28.637995117560699</v>
      </c>
      <c r="X304" s="15">
        <v>4.4266871010565003</v>
      </c>
      <c r="Y304" s="102">
        <v>73.27</v>
      </c>
      <c r="Z304" s="102"/>
      <c r="AA304" s="6">
        <v>644.6</v>
      </c>
      <c r="AB304" s="6">
        <v>50.3</v>
      </c>
      <c r="AC304" s="15">
        <v>6.2</v>
      </c>
      <c r="AD304" s="15">
        <v>13.2</v>
      </c>
      <c r="AE304" s="15">
        <f t="shared" si="15"/>
        <v>5.4240631163708075</v>
      </c>
      <c r="AF304" s="23">
        <v>240</v>
      </c>
      <c r="AG304" s="15">
        <v>0</v>
      </c>
      <c r="AH304" s="15">
        <v>12.857142857142858</v>
      </c>
      <c r="AI304" s="15">
        <v>0</v>
      </c>
      <c r="AJ304" s="15">
        <v>0</v>
      </c>
      <c r="AK304" s="72"/>
      <c r="AL304" s="6"/>
      <c r="AM304" s="6"/>
      <c r="AN304" s="6"/>
      <c r="AO304" s="6"/>
      <c r="AP304" s="6"/>
      <c r="AQ304" s="6"/>
      <c r="AR304" s="6"/>
      <c r="AS304" s="6"/>
      <c r="AT304" s="6"/>
    </row>
    <row r="305" spans="1:46">
      <c r="A305" s="6"/>
      <c r="B305" s="30" t="s">
        <v>183</v>
      </c>
      <c r="C305" s="7" t="s">
        <v>696</v>
      </c>
      <c r="D305" s="26">
        <v>63</v>
      </c>
      <c r="E305" s="37">
        <v>166</v>
      </c>
      <c r="F305" s="37">
        <v>100.27630000000001</v>
      </c>
      <c r="G305" s="36">
        <f t="shared" si="13"/>
        <v>36.390005806357969</v>
      </c>
      <c r="H305" s="9">
        <v>10.53</v>
      </c>
      <c r="I305" s="9">
        <v>5.45</v>
      </c>
      <c r="J305" s="44">
        <v>30</v>
      </c>
      <c r="K305" s="9">
        <v>1.46</v>
      </c>
      <c r="L305" s="66">
        <v>40.5</v>
      </c>
      <c r="M305" s="8">
        <v>0</v>
      </c>
      <c r="N305" s="8">
        <v>0</v>
      </c>
      <c r="O305" s="77">
        <v>28.5</v>
      </c>
      <c r="P305" s="15">
        <v>45.046584808597046</v>
      </c>
      <c r="Q305" s="15">
        <v>40.414527378588048</v>
      </c>
      <c r="R305" s="15">
        <v>4.4027773326344253</v>
      </c>
      <c r="S305" s="15">
        <v>21.760501195148802</v>
      </c>
      <c r="T305" s="15">
        <v>21.615912071185399</v>
      </c>
      <c r="U305" s="15">
        <v>2.4645640181816502</v>
      </c>
      <c r="V305" s="15">
        <v>26.158609517164201</v>
      </c>
      <c r="W305" s="15">
        <v>21.3796853357468</v>
      </c>
      <c r="X305" s="15">
        <v>3.4397154628541302</v>
      </c>
      <c r="Y305" s="102">
        <v>32.86</v>
      </c>
      <c r="Z305" s="102">
        <v>77.38</v>
      </c>
      <c r="AA305" s="6">
        <v>514.29999999999995</v>
      </c>
      <c r="AB305" s="6">
        <v>58.2</v>
      </c>
      <c r="AC305" s="15">
        <v>8</v>
      </c>
      <c r="AD305" s="15">
        <v>20.8</v>
      </c>
      <c r="AE305" s="15">
        <f t="shared" si="15"/>
        <v>7.5482653505588626</v>
      </c>
      <c r="AF305" s="23">
        <v>240</v>
      </c>
      <c r="AG305" s="15">
        <v>0</v>
      </c>
      <c r="AH305" s="15">
        <v>21.428571428571427</v>
      </c>
      <c r="AI305" s="15">
        <v>0</v>
      </c>
      <c r="AJ305" s="15">
        <v>12.857142857142858</v>
      </c>
      <c r="AK305" s="72"/>
      <c r="AL305" s="6"/>
      <c r="AM305" s="6"/>
      <c r="AN305" s="6"/>
      <c r="AO305" s="6"/>
      <c r="AP305" s="6"/>
      <c r="AQ305" s="6"/>
      <c r="AR305" s="6"/>
      <c r="AS305" s="6"/>
      <c r="AT305" s="6"/>
    </row>
    <row r="306" spans="1:46">
      <c r="A306" s="6"/>
      <c r="B306" s="30" t="s">
        <v>182</v>
      </c>
      <c r="C306" s="7" t="s">
        <v>696</v>
      </c>
      <c r="D306" s="26">
        <v>68</v>
      </c>
      <c r="E306" s="37">
        <v>172</v>
      </c>
      <c r="F306" s="37">
        <v>99.225899999999996</v>
      </c>
      <c r="G306" s="36">
        <f t="shared" si="13"/>
        <v>33.540393455922121</v>
      </c>
      <c r="H306" s="9">
        <v>12.62</v>
      </c>
      <c r="I306" s="9">
        <v>5.72</v>
      </c>
      <c r="J306" s="44">
        <v>30</v>
      </c>
      <c r="K306" s="9">
        <v>1.4</v>
      </c>
      <c r="L306" s="66">
        <v>38.799999999999997</v>
      </c>
      <c r="M306" s="8">
        <v>0</v>
      </c>
      <c r="N306" s="8">
        <v>0</v>
      </c>
      <c r="O306" s="77">
        <v>26.5</v>
      </c>
      <c r="P306" s="15">
        <v>34.072952485730703</v>
      </c>
      <c r="Q306" s="15">
        <v>52.440077381505297</v>
      </c>
      <c r="R306" s="15">
        <v>7.00778202077651</v>
      </c>
      <c r="S306" s="15">
        <v>25.476433467936101</v>
      </c>
      <c r="T306" s="15">
        <v>28.4746711489258</v>
      </c>
      <c r="U306" s="15">
        <v>2.5340159840083301</v>
      </c>
      <c r="V306" s="15">
        <v>26.637669002294601</v>
      </c>
      <c r="W306" s="15">
        <v>28.317099223713399</v>
      </c>
      <c r="X306" s="15">
        <v>5.1145974933843199</v>
      </c>
      <c r="Y306" s="102">
        <v>47.3</v>
      </c>
      <c r="Z306" s="102">
        <v>120.07</v>
      </c>
      <c r="AA306" s="6">
        <v>543.70000000000005</v>
      </c>
      <c r="AB306" s="6">
        <v>56.5</v>
      </c>
      <c r="AC306" s="15">
        <v>7.5</v>
      </c>
      <c r="AD306" s="15">
        <v>20.7</v>
      </c>
      <c r="AE306" s="15">
        <f t="shared" si="15"/>
        <v>6.9970254191454844</v>
      </c>
      <c r="AF306" s="23">
        <v>240</v>
      </c>
      <c r="AG306" s="15">
        <v>0</v>
      </c>
      <c r="AH306" s="15">
        <v>60</v>
      </c>
      <c r="AI306" s="15">
        <v>0</v>
      </c>
      <c r="AJ306" s="15">
        <v>17.142857142857142</v>
      </c>
      <c r="AK306" s="72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>
      <c r="A307" s="6"/>
      <c r="B307" s="30" t="s">
        <v>181</v>
      </c>
      <c r="C307" s="7" t="s">
        <v>696</v>
      </c>
      <c r="D307" s="26">
        <v>82</v>
      </c>
      <c r="E307" s="37">
        <v>163</v>
      </c>
      <c r="F307" s="37">
        <v>72.965900000000005</v>
      </c>
      <c r="G307" s="36">
        <f t="shared" si="13"/>
        <v>27.462794986638567</v>
      </c>
      <c r="H307" s="9">
        <v>10.87</v>
      </c>
      <c r="I307" s="9">
        <v>8.23</v>
      </c>
      <c r="J307" s="44">
        <v>27</v>
      </c>
      <c r="K307" s="9">
        <v>1.3</v>
      </c>
      <c r="L307" s="66">
        <v>36.5</v>
      </c>
      <c r="M307" s="8">
        <v>0</v>
      </c>
      <c r="N307" s="8">
        <v>0</v>
      </c>
      <c r="O307" s="77">
        <v>27.5</v>
      </c>
      <c r="P307" s="15">
        <v>31.806541474998401</v>
      </c>
      <c r="Q307" s="15">
        <v>40.5498902477892</v>
      </c>
      <c r="R307" s="15">
        <v>7.4465017878642996</v>
      </c>
      <c r="S307" s="15">
        <v>20.395313839858201</v>
      </c>
      <c r="T307" s="15">
        <v>25.329504285509199</v>
      </c>
      <c r="U307" s="15">
        <v>2.8681029466107302</v>
      </c>
      <c r="V307" s="15">
        <v>22.538279921406101</v>
      </c>
      <c r="W307" s="15">
        <v>20.4285017390165</v>
      </c>
      <c r="X307" s="15">
        <v>3.2114807492716499</v>
      </c>
      <c r="Y307" s="102">
        <v>34.74</v>
      </c>
      <c r="Z307" s="102">
        <v>134.41</v>
      </c>
      <c r="AA307" s="6">
        <v>601.79999999999995</v>
      </c>
      <c r="AB307" s="6">
        <v>54.3</v>
      </c>
      <c r="AC307" s="15">
        <v>6.4</v>
      </c>
      <c r="AD307" s="15">
        <v>15.9</v>
      </c>
      <c r="AE307" s="15">
        <f t="shared" si="15"/>
        <v>5.984417930671083</v>
      </c>
      <c r="AF307" s="23">
        <v>240</v>
      </c>
      <c r="AG307" s="15">
        <v>0</v>
      </c>
      <c r="AH307" s="15">
        <v>17.142857142857142</v>
      </c>
      <c r="AI307" s="15">
        <v>0</v>
      </c>
      <c r="AJ307" s="15">
        <v>32.142857142857146</v>
      </c>
      <c r="AK307" s="72"/>
      <c r="AL307" s="6"/>
      <c r="AM307" s="6"/>
      <c r="AN307" s="6"/>
      <c r="AO307" s="6"/>
      <c r="AP307" s="6"/>
      <c r="AQ307" s="6"/>
      <c r="AR307" s="6"/>
      <c r="AS307" s="6"/>
      <c r="AT307" s="6"/>
    </row>
    <row r="308" spans="1:46">
      <c r="A308" s="6"/>
      <c r="B308" s="30" t="s">
        <v>180</v>
      </c>
      <c r="C308" s="7" t="s">
        <v>696</v>
      </c>
      <c r="D308" s="26">
        <v>61</v>
      </c>
      <c r="E308" s="37">
        <v>168</v>
      </c>
      <c r="F308" s="37">
        <v>77.167500000000004</v>
      </c>
      <c r="G308" s="36">
        <f t="shared" si="13"/>
        <v>27.341092687074834</v>
      </c>
      <c r="H308" s="9">
        <v>13.26</v>
      </c>
      <c r="I308" s="9">
        <v>7.28</v>
      </c>
      <c r="J308" s="44">
        <v>27</v>
      </c>
      <c r="K308" s="9">
        <v>1.02</v>
      </c>
      <c r="L308" s="66">
        <v>36.200000000000003</v>
      </c>
      <c r="M308" s="8">
        <v>0</v>
      </c>
      <c r="N308" s="8">
        <v>0</v>
      </c>
      <c r="O308" s="77">
        <v>26.5</v>
      </c>
      <c r="P308" s="15">
        <v>32.596371901701502</v>
      </c>
      <c r="Q308" s="15">
        <v>72.143850169185797</v>
      </c>
      <c r="R308" s="15">
        <v>6.0718383861268101</v>
      </c>
      <c r="S308" s="15">
        <v>26.933480082024499</v>
      </c>
      <c r="T308" s="15">
        <v>35.2620968956033</v>
      </c>
      <c r="U308" s="15">
        <v>6.2750155028122503</v>
      </c>
      <c r="V308" s="15">
        <v>26.486877979572402</v>
      </c>
      <c r="W308" s="15">
        <v>21.088826855057199</v>
      </c>
      <c r="X308" s="15">
        <v>3.3057224808022201</v>
      </c>
      <c r="Y308" s="102">
        <v>51.73</v>
      </c>
      <c r="Z308" s="102"/>
      <c r="AA308" s="6">
        <v>618.4</v>
      </c>
      <c r="AB308" s="6">
        <v>60.8</v>
      </c>
      <c r="AC308" s="15">
        <v>6.8</v>
      </c>
      <c r="AD308" s="15">
        <v>17</v>
      </c>
      <c r="AE308" s="15">
        <f t="shared" si="15"/>
        <v>6.0232426303854885</v>
      </c>
      <c r="AF308" s="23">
        <v>240</v>
      </c>
      <c r="AG308" s="15">
        <v>0</v>
      </c>
      <c r="AH308" s="15">
        <v>77.142857142857139</v>
      </c>
      <c r="AI308" s="15">
        <v>0</v>
      </c>
      <c r="AJ308" s="15">
        <v>0</v>
      </c>
      <c r="AK308" s="72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>
      <c r="A309" s="6"/>
      <c r="B309" s="30" t="s">
        <v>179</v>
      </c>
      <c r="C309" s="7" t="s">
        <v>7</v>
      </c>
      <c r="D309" s="26">
        <v>64</v>
      </c>
      <c r="E309" s="37">
        <v>176</v>
      </c>
      <c r="F309" s="37">
        <v>96.074700000000007</v>
      </c>
      <c r="G309" s="36">
        <f t="shared" si="13"/>
        <v>31.015850981404963</v>
      </c>
      <c r="H309" s="9">
        <v>10.47</v>
      </c>
      <c r="I309" s="9">
        <v>5.46</v>
      </c>
      <c r="J309" s="44">
        <v>42</v>
      </c>
      <c r="K309" s="9">
        <v>1.08843537414966</v>
      </c>
      <c r="L309" s="66">
        <v>36.700000000000003</v>
      </c>
      <c r="M309" s="8">
        <v>2</v>
      </c>
      <c r="N309" s="8">
        <v>2</v>
      </c>
      <c r="O309" s="77">
        <v>27</v>
      </c>
      <c r="P309" s="15">
        <v>26.697628406977199</v>
      </c>
      <c r="Q309" s="15">
        <v>52.780357410001699</v>
      </c>
      <c r="R309" s="15">
        <v>9.4383928085186302</v>
      </c>
      <c r="S309" s="15">
        <v>25.757203855979501</v>
      </c>
      <c r="T309" s="15">
        <v>38.768036393594699</v>
      </c>
      <c r="U309" s="15">
        <v>6.1133132118396496</v>
      </c>
      <c r="V309" s="15">
        <v>22.671532689738299</v>
      </c>
      <c r="W309" s="15">
        <v>24.394068895267399</v>
      </c>
      <c r="X309" s="15">
        <v>6.7758917895105997</v>
      </c>
      <c r="Y309" s="102">
        <v>75.680000000000007</v>
      </c>
      <c r="Z309" s="102">
        <v>148.69</v>
      </c>
      <c r="AA309" s="6">
        <v>480.5</v>
      </c>
      <c r="AB309" s="6">
        <v>56.5</v>
      </c>
      <c r="AC309" s="15">
        <v>9.8000000000000007</v>
      </c>
      <c r="AD309" s="15">
        <v>24</v>
      </c>
      <c r="AE309" s="15">
        <f t="shared" si="15"/>
        <v>7.7479338842975212</v>
      </c>
      <c r="AF309" s="23">
        <v>480</v>
      </c>
      <c r="AG309" s="15">
        <v>0</v>
      </c>
      <c r="AH309" s="15">
        <v>25.714285714285715</v>
      </c>
      <c r="AI309" s="15">
        <v>0</v>
      </c>
      <c r="AJ309" s="15">
        <v>0</v>
      </c>
      <c r="AK309" s="72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>
      <c r="A310" s="6"/>
      <c r="B310" s="30" t="s">
        <v>178</v>
      </c>
      <c r="C310" s="7" t="s">
        <v>696</v>
      </c>
      <c r="D310" s="26">
        <v>65</v>
      </c>
      <c r="E310" s="37">
        <v>152</v>
      </c>
      <c r="F310" s="37">
        <v>65.613100000000003</v>
      </c>
      <c r="G310" s="36">
        <f t="shared" si="13"/>
        <v>28.399021814404435</v>
      </c>
      <c r="H310" s="9">
        <v>8.7899999999999991</v>
      </c>
      <c r="I310" s="9">
        <v>5.92</v>
      </c>
      <c r="J310" s="44">
        <v>21</v>
      </c>
      <c r="K310" s="9">
        <v>1.42</v>
      </c>
      <c r="L310" s="66">
        <v>33.299999999999997</v>
      </c>
      <c r="M310" s="8">
        <v>0</v>
      </c>
      <c r="N310" s="8">
        <v>0</v>
      </c>
      <c r="O310" s="77">
        <v>28.5</v>
      </c>
      <c r="P310" s="15">
        <v>35.308094401300202</v>
      </c>
      <c r="Q310" s="15">
        <v>46.593072492101697</v>
      </c>
      <c r="R310" s="15">
        <v>9.3529284116975209</v>
      </c>
      <c r="S310" s="15">
        <v>20.1491183632013</v>
      </c>
      <c r="T310" s="15">
        <v>23.111216158511098</v>
      </c>
      <c r="U310" s="15">
        <v>4.16348709603436</v>
      </c>
      <c r="V310" s="15">
        <v>23.383191158444699</v>
      </c>
      <c r="W310" s="15">
        <v>24.879912776008201</v>
      </c>
      <c r="X310" s="15">
        <v>5.2994793936768598</v>
      </c>
      <c r="Y310" s="102">
        <v>39.93</v>
      </c>
      <c r="Z310" s="102">
        <v>70.8</v>
      </c>
      <c r="AA310" s="6">
        <v>622</v>
      </c>
      <c r="AB310" s="6">
        <v>55.3</v>
      </c>
      <c r="AC310" s="15">
        <v>6.7</v>
      </c>
      <c r="AD310" s="15">
        <v>13.7</v>
      </c>
      <c r="AE310" s="15">
        <f t="shared" si="15"/>
        <v>5.9297091412742375</v>
      </c>
      <c r="AF310" s="23">
        <v>180</v>
      </c>
      <c r="AG310" s="15">
        <v>0</v>
      </c>
      <c r="AH310" s="15">
        <v>51.428571428571431</v>
      </c>
      <c r="AI310" s="15">
        <v>0</v>
      </c>
      <c r="AJ310" s="15">
        <v>51.428571428571431</v>
      </c>
      <c r="AK310" s="72"/>
      <c r="AL310" s="6"/>
      <c r="AM310" s="6"/>
      <c r="AN310" s="6"/>
      <c r="AO310" s="6"/>
      <c r="AP310" s="6"/>
      <c r="AQ310" s="6"/>
      <c r="AR310" s="6"/>
      <c r="AS310" s="6"/>
      <c r="AT310" s="6"/>
    </row>
    <row r="311" spans="1:46">
      <c r="A311" s="6"/>
      <c r="B311" s="30" t="s">
        <v>177</v>
      </c>
      <c r="C311" s="7" t="s">
        <v>696</v>
      </c>
      <c r="D311" s="26">
        <v>82</v>
      </c>
      <c r="E311" s="37">
        <v>148</v>
      </c>
      <c r="F311" s="37">
        <v>65.613100000000003</v>
      </c>
      <c r="G311" s="36">
        <f t="shared" si="13"/>
        <v>29.954848429510594</v>
      </c>
      <c r="H311" s="9">
        <v>17.38</v>
      </c>
      <c r="I311" s="9">
        <v>13.9</v>
      </c>
      <c r="J311" s="44">
        <v>21</v>
      </c>
      <c r="K311" s="9">
        <v>0.84</v>
      </c>
      <c r="L311" s="66">
        <v>37.5</v>
      </c>
      <c r="M311" s="8">
        <v>6</v>
      </c>
      <c r="N311" s="8">
        <v>6</v>
      </c>
      <c r="O311" s="77">
        <v>26</v>
      </c>
      <c r="P311" s="15">
        <v>34.838184029187701</v>
      </c>
      <c r="Q311" s="15">
        <v>58.775746209131349</v>
      </c>
      <c r="R311" s="15">
        <v>7.4169216327465</v>
      </c>
      <c r="S311" s="15">
        <v>41.570609808842498</v>
      </c>
      <c r="T311" s="15">
        <v>48.068421892871996</v>
      </c>
      <c r="U311" s="15">
        <v>0.53845460910916398</v>
      </c>
      <c r="V311" s="11">
        <v>28.872407232926751</v>
      </c>
      <c r="W311" s="11">
        <v>22.387658984958851</v>
      </c>
      <c r="X311" s="11">
        <v>2.4234337866212701</v>
      </c>
      <c r="Y311" s="102">
        <v>61.31</v>
      </c>
      <c r="Z311" s="102">
        <v>216.92</v>
      </c>
      <c r="AA311" s="6">
        <v>595.5</v>
      </c>
      <c r="AB311" s="6">
        <v>51.5</v>
      </c>
      <c r="AC311" s="15">
        <v>6.4</v>
      </c>
      <c r="AD311" s="15">
        <v>13.4</v>
      </c>
      <c r="AE311" s="15">
        <f t="shared" si="15"/>
        <v>6.1176040905770641</v>
      </c>
      <c r="AF311" s="23">
        <v>600</v>
      </c>
      <c r="AG311" s="15">
        <v>0</v>
      </c>
      <c r="AH311" s="15">
        <v>51.428571428571431</v>
      </c>
      <c r="AI311" s="15">
        <v>0</v>
      </c>
      <c r="AJ311" s="15">
        <v>0</v>
      </c>
      <c r="AK311" s="72"/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>
      <c r="A312" s="6"/>
      <c r="B312" s="30" t="s">
        <v>176</v>
      </c>
      <c r="C312" s="7" t="s">
        <v>7</v>
      </c>
      <c r="D312" s="26">
        <v>74</v>
      </c>
      <c r="E312" s="37">
        <v>154</v>
      </c>
      <c r="F312" s="37">
        <v>57.209900000000005</v>
      </c>
      <c r="G312" s="36">
        <f t="shared" si="13"/>
        <v>24.122912801484233</v>
      </c>
      <c r="H312" s="9">
        <v>4.91</v>
      </c>
      <c r="I312" s="9">
        <v>5.03</v>
      </c>
      <c r="J312" s="44">
        <v>27</v>
      </c>
      <c r="K312" s="9">
        <v>1.84</v>
      </c>
      <c r="L312" s="66">
        <v>32.5</v>
      </c>
      <c r="M312" s="8">
        <v>12</v>
      </c>
      <c r="N312" s="8">
        <v>2</v>
      </c>
      <c r="O312" s="77">
        <v>28.5</v>
      </c>
      <c r="P312" s="15">
        <v>31.9286795547712</v>
      </c>
      <c r="Q312" s="15">
        <v>64.057172226760599</v>
      </c>
      <c r="R312" s="15">
        <v>15.191352114019599</v>
      </c>
      <c r="S312" s="15">
        <v>22.190002055375299</v>
      </c>
      <c r="T312" s="15">
        <v>24.580906616301402</v>
      </c>
      <c r="U312" s="15">
        <v>6.12150674076993</v>
      </c>
      <c r="V312" s="15">
        <v>24.6777541033643</v>
      </c>
      <c r="W312" s="15">
        <v>22.375387094227701</v>
      </c>
      <c r="X312" s="15">
        <v>8.9425159664813698</v>
      </c>
      <c r="Y312" s="102">
        <v>35</v>
      </c>
      <c r="Z312" s="102">
        <v>112.82</v>
      </c>
      <c r="AA312" s="6">
        <v>521.79999999999995</v>
      </c>
      <c r="AB312" s="6">
        <v>52.7</v>
      </c>
      <c r="AC312" s="15">
        <v>7.6</v>
      </c>
      <c r="AD312" s="15">
        <v>14.8</v>
      </c>
      <c r="AE312" s="15">
        <f t="shared" si="15"/>
        <v>6.2405127340192283</v>
      </c>
      <c r="AF312" s="23">
        <v>240</v>
      </c>
      <c r="AG312" s="15">
        <v>0</v>
      </c>
      <c r="AH312" s="15">
        <v>10.285714285714286</v>
      </c>
      <c r="AI312" s="15">
        <v>0</v>
      </c>
      <c r="AJ312" s="15">
        <v>90</v>
      </c>
      <c r="AK312" s="72"/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>
      <c r="A313" s="6"/>
      <c r="B313" s="30" t="s">
        <v>175</v>
      </c>
      <c r="C313" s="7" t="s">
        <v>7</v>
      </c>
      <c r="D313" s="26">
        <v>78</v>
      </c>
      <c r="E313" s="37">
        <v>173</v>
      </c>
      <c r="F313" s="37">
        <v>75.066699999999997</v>
      </c>
      <c r="G313" s="36">
        <f t="shared" si="13"/>
        <v>25.081593103678703</v>
      </c>
      <c r="H313" s="9">
        <v>15.4</v>
      </c>
      <c r="I313" s="9">
        <v>7.6</v>
      </c>
      <c r="J313" s="44">
        <v>30</v>
      </c>
      <c r="K313" s="9">
        <v>1.2</v>
      </c>
      <c r="L313" s="66">
        <v>33.700000000000003</v>
      </c>
      <c r="M313" s="8">
        <v>10</v>
      </c>
      <c r="N313" s="8">
        <v>0</v>
      </c>
      <c r="O313" s="77">
        <v>26</v>
      </c>
      <c r="P313" s="15">
        <v>28.218428395375501</v>
      </c>
      <c r="Q313" s="15">
        <v>30.474924906268601</v>
      </c>
      <c r="R313" s="15">
        <v>5.0275840315554197</v>
      </c>
      <c r="S313" s="15">
        <v>21.002768719789799</v>
      </c>
      <c r="T313" s="15">
        <v>23.689777903148698</v>
      </c>
      <c r="U313" s="15">
        <v>2.24109332150665</v>
      </c>
      <c r="V313" s="15">
        <v>23.840531145412999</v>
      </c>
      <c r="W313" s="15">
        <v>25.360158840812598</v>
      </c>
      <c r="X313" s="15">
        <v>4.8392533374119502</v>
      </c>
      <c r="Y313" s="102">
        <v>94.88</v>
      </c>
      <c r="Z313" s="102"/>
      <c r="AA313" s="15">
        <v>549.1</v>
      </c>
      <c r="AB313" s="15">
        <v>46.4</v>
      </c>
      <c r="AC313" s="15">
        <v>8.4</v>
      </c>
      <c r="AD313" s="15">
        <v>19.899999999999999</v>
      </c>
      <c r="AE313" s="15">
        <f t="shared" si="15"/>
        <v>6.6490694643990773</v>
      </c>
      <c r="AF313" s="23">
        <v>360</v>
      </c>
      <c r="AG313" s="15">
        <v>0</v>
      </c>
      <c r="AH313" s="15">
        <v>4.2857142857142856</v>
      </c>
      <c r="AI313" s="15">
        <v>0</v>
      </c>
      <c r="AJ313" s="15">
        <v>0</v>
      </c>
      <c r="AK313" s="72"/>
      <c r="AL313" s="6"/>
      <c r="AM313" s="6"/>
      <c r="AN313" s="6"/>
      <c r="AO313" s="6"/>
      <c r="AP313" s="6"/>
      <c r="AQ313" s="6"/>
      <c r="AR313" s="6"/>
      <c r="AS313" s="6"/>
      <c r="AT313" s="6"/>
    </row>
    <row r="314" spans="1:46">
      <c r="B314" s="30" t="s">
        <v>298</v>
      </c>
      <c r="C314" s="7" t="s">
        <v>696</v>
      </c>
      <c r="D314" s="26">
        <v>85</v>
      </c>
      <c r="E314" s="37">
        <v>153</v>
      </c>
      <c r="F314" s="37">
        <v>66.663499999999999</v>
      </c>
      <c r="G314" s="36">
        <f t="shared" si="13"/>
        <v>28.477722243581528</v>
      </c>
      <c r="H314" s="15">
        <v>15.54</v>
      </c>
      <c r="I314" s="15">
        <v>7.16</v>
      </c>
      <c r="J314" s="23">
        <v>14</v>
      </c>
      <c r="K314" s="15">
        <v>1.29</v>
      </c>
      <c r="L314" s="43">
        <v>33</v>
      </c>
      <c r="M314" s="17">
        <v>14</v>
      </c>
      <c r="N314" s="17">
        <v>4</v>
      </c>
      <c r="O314" s="77">
        <v>25.5</v>
      </c>
      <c r="P314" s="12">
        <v>35.384420152066703</v>
      </c>
      <c r="Q314" s="12">
        <v>27.451020504700701</v>
      </c>
      <c r="R314" s="12">
        <v>5.0269635927064602</v>
      </c>
      <c r="S314" s="12">
        <v>25.606713169156599</v>
      </c>
      <c r="T314" s="12">
        <v>27.902100150755199</v>
      </c>
      <c r="U314" s="12">
        <v>3.6959389099555899</v>
      </c>
      <c r="V314" s="12">
        <v>22.727878065604301</v>
      </c>
      <c r="W314" s="12">
        <v>22.306994113618099</v>
      </c>
      <c r="X314" s="12">
        <v>4.0470072862900599</v>
      </c>
      <c r="Y314" s="2">
        <v>59.23</v>
      </c>
      <c r="Z314" s="2">
        <v>117.34</v>
      </c>
      <c r="AA314" s="6">
        <v>531.79999999999995</v>
      </c>
      <c r="AB314" s="6">
        <v>88.7</v>
      </c>
      <c r="AC314" s="15">
        <v>7.1</v>
      </c>
      <c r="AD314" s="15">
        <v>17.5</v>
      </c>
      <c r="AE314" s="15">
        <f t="shared" si="15"/>
        <v>7.4757571874065532</v>
      </c>
      <c r="AF314" s="23">
        <v>420</v>
      </c>
      <c r="AG314" s="15">
        <v>0</v>
      </c>
      <c r="AH314" s="15">
        <v>0</v>
      </c>
      <c r="AI314" s="15">
        <v>0</v>
      </c>
      <c r="AJ314" s="15">
        <v>34.285714285714285</v>
      </c>
      <c r="AK314" s="72"/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>
      <c r="A315" s="6"/>
      <c r="B315" s="30" t="s">
        <v>174</v>
      </c>
      <c r="C315" s="7" t="s">
        <v>7</v>
      </c>
      <c r="D315" s="26">
        <v>64</v>
      </c>
      <c r="E315" s="37">
        <v>169</v>
      </c>
      <c r="F315" s="37">
        <v>85.570700000000002</v>
      </c>
      <c r="G315" s="36">
        <f t="shared" si="13"/>
        <v>29.960680648436686</v>
      </c>
      <c r="H315" s="9">
        <v>5.9</v>
      </c>
      <c r="I315" s="9">
        <v>5.68</v>
      </c>
      <c r="J315" s="44">
        <v>50</v>
      </c>
      <c r="K315" s="9">
        <v>1.37</v>
      </c>
      <c r="L315" s="66">
        <v>38.4</v>
      </c>
      <c r="M315" s="8">
        <v>3</v>
      </c>
      <c r="N315" s="8">
        <v>3</v>
      </c>
      <c r="O315" s="77">
        <v>23.5</v>
      </c>
      <c r="P315" s="15">
        <v>27.545710663714299</v>
      </c>
      <c r="Q315" s="15">
        <v>37.191078654781002</v>
      </c>
      <c r="R315" s="15">
        <v>5.7658512838368896</v>
      </c>
      <c r="S315" s="15">
        <v>24.622807490314301</v>
      </c>
      <c r="T315" s="15">
        <v>27.127949513307399</v>
      </c>
      <c r="U315" s="15">
        <v>4.6693187716352504</v>
      </c>
      <c r="V315" s="15">
        <v>22.4448247936892</v>
      </c>
      <c r="W315" s="15">
        <v>27.471473861467899</v>
      </c>
      <c r="X315" s="15">
        <v>6.0235314245865599</v>
      </c>
      <c r="Y315" s="102">
        <v>31.6</v>
      </c>
      <c r="Z315" s="102">
        <v>76.75</v>
      </c>
      <c r="AA315" s="6">
        <v>469.3</v>
      </c>
      <c r="AB315" s="6">
        <v>52.5</v>
      </c>
      <c r="AC315" s="15">
        <v>10.1</v>
      </c>
      <c r="AD315" s="15">
        <v>22.2</v>
      </c>
      <c r="AE315" s="15">
        <f t="shared" si="15"/>
        <v>7.7728370855362217</v>
      </c>
      <c r="AF315" s="23"/>
      <c r="AG315" s="15"/>
      <c r="AH315" s="78"/>
      <c r="AI315" s="15"/>
      <c r="AJ315" s="15"/>
      <c r="AK315" s="72"/>
      <c r="AL315" s="6"/>
      <c r="AM315" s="6"/>
      <c r="AN315" s="6"/>
      <c r="AO315" s="6"/>
      <c r="AP315" s="6"/>
      <c r="AQ315" s="6"/>
      <c r="AR315" s="6"/>
      <c r="AS315" s="6"/>
      <c r="AT315" s="6"/>
    </row>
    <row r="316" spans="1:46">
      <c r="A316" s="6"/>
      <c r="B316" s="30" t="s">
        <v>23</v>
      </c>
      <c r="C316" s="7" t="s">
        <v>7</v>
      </c>
      <c r="D316" s="26">
        <v>66</v>
      </c>
      <c r="E316" s="36">
        <v>162.69999999999999</v>
      </c>
      <c r="F316" s="37">
        <v>60.571180000000005</v>
      </c>
      <c r="G316" s="36">
        <f t="shared" si="13"/>
        <v>22.881839154797529</v>
      </c>
      <c r="H316" s="15">
        <v>6.74</v>
      </c>
      <c r="I316" s="15">
        <v>4.38</v>
      </c>
      <c r="J316" s="23">
        <v>34</v>
      </c>
      <c r="K316" s="15">
        <v>1.38</v>
      </c>
      <c r="L316" s="65">
        <v>31.7</v>
      </c>
      <c r="M316" s="23">
        <v>10</v>
      </c>
      <c r="N316" s="23">
        <v>0</v>
      </c>
      <c r="O316" s="77">
        <v>25.5</v>
      </c>
      <c r="P316" s="15">
        <v>27.519842169592199</v>
      </c>
      <c r="Q316" s="15">
        <v>60.164540929367902</v>
      </c>
      <c r="R316" s="15">
        <v>7.99435831001046</v>
      </c>
      <c r="S316" s="15">
        <v>23.061414369530699</v>
      </c>
      <c r="T316" s="15">
        <v>34.539942420804103</v>
      </c>
      <c r="U316" s="15">
        <v>8.4681728858405307</v>
      </c>
      <c r="V316" s="15">
        <v>23.588711722432301</v>
      </c>
      <c r="W316" s="15">
        <v>23.4162539953</v>
      </c>
      <c r="X316" s="15">
        <v>6.3724932399224699</v>
      </c>
      <c r="Y316" s="2">
        <v>35.06</v>
      </c>
      <c r="Z316" s="2">
        <v>82</v>
      </c>
      <c r="AA316" s="6">
        <v>636</v>
      </c>
      <c r="AB316" s="6">
        <v>59.3</v>
      </c>
      <c r="AC316" s="15">
        <v>7.9</v>
      </c>
      <c r="AD316" s="15">
        <v>15.9</v>
      </c>
      <c r="AE316" s="15">
        <f t="shared" si="15"/>
        <v>6.0065074274808694</v>
      </c>
      <c r="AF316" s="23">
        <v>360</v>
      </c>
      <c r="AG316" s="15">
        <v>0</v>
      </c>
      <c r="AH316" s="15">
        <v>42.857142857142854</v>
      </c>
      <c r="AI316" s="15">
        <v>0</v>
      </c>
      <c r="AJ316" s="15">
        <v>17.142857142857142</v>
      </c>
      <c r="AK316" s="72"/>
      <c r="AL316" s="6"/>
      <c r="AM316" s="6"/>
      <c r="AN316" s="6"/>
      <c r="AO316" s="6"/>
      <c r="AP316" s="6"/>
      <c r="AQ316" s="6"/>
      <c r="AR316" s="6"/>
      <c r="AS316" s="6"/>
      <c r="AT316" s="6"/>
    </row>
    <row r="317" spans="1:46">
      <c r="A317" s="6"/>
      <c r="B317" s="30" t="s">
        <v>173</v>
      </c>
      <c r="C317" s="7" t="s">
        <v>7</v>
      </c>
      <c r="D317" s="26">
        <v>74</v>
      </c>
      <c r="E317" s="37">
        <v>172</v>
      </c>
      <c r="F317" s="37">
        <v>88.721900000000005</v>
      </c>
      <c r="G317" s="36">
        <f t="shared" si="13"/>
        <v>29.989825581395355</v>
      </c>
      <c r="H317" s="2">
        <v>9.3699999999999992</v>
      </c>
      <c r="I317" s="2">
        <v>5.93</v>
      </c>
      <c r="J317" s="8">
        <v>43</v>
      </c>
      <c r="K317" s="2">
        <v>1.18</v>
      </c>
      <c r="L317" s="67">
        <v>35</v>
      </c>
      <c r="M317" s="8">
        <v>1</v>
      </c>
      <c r="N317" s="8">
        <v>1</v>
      </c>
      <c r="O317" s="77">
        <v>28.5</v>
      </c>
      <c r="P317" s="15">
        <v>28.656950187750301</v>
      </c>
      <c r="Q317" s="15">
        <v>48.083065297439447</v>
      </c>
      <c r="R317" s="15">
        <v>10.647345002024249</v>
      </c>
      <c r="S317" s="15">
        <v>24.466057531507701</v>
      </c>
      <c r="T317" s="15">
        <v>36.809241137177303</v>
      </c>
      <c r="U317" s="15">
        <v>4.7896903226109604</v>
      </c>
      <c r="V317" s="15">
        <v>24.065749053570102</v>
      </c>
      <c r="W317" s="15">
        <v>25.998561093016399</v>
      </c>
      <c r="X317" s="15">
        <v>8.7316905553431408</v>
      </c>
      <c r="Y317" s="102">
        <v>46.96</v>
      </c>
      <c r="Z317" s="102">
        <v>111.12</v>
      </c>
      <c r="AA317" s="6">
        <v>494.2</v>
      </c>
      <c r="AB317" s="6">
        <v>48.8</v>
      </c>
      <c r="AC317" s="15">
        <v>9.4</v>
      </c>
      <c r="AD317" s="15">
        <v>21.9</v>
      </c>
      <c r="AE317" s="15">
        <f t="shared" si="15"/>
        <v>7.4026500811249329</v>
      </c>
      <c r="AF317" s="23"/>
      <c r="AG317" s="15"/>
      <c r="AH317" s="15"/>
      <c r="AI317" s="15"/>
      <c r="AJ317" s="15"/>
      <c r="AK317" s="72"/>
      <c r="AL317" s="6"/>
      <c r="AM317" s="6"/>
      <c r="AN317" s="6"/>
      <c r="AO317" s="6"/>
      <c r="AP317" s="6"/>
      <c r="AQ317" s="6"/>
      <c r="AR317" s="6"/>
      <c r="AS317" s="6"/>
      <c r="AT317" s="6"/>
    </row>
    <row r="318" spans="1:46">
      <c r="A318" s="6"/>
      <c r="B318" s="30" t="s">
        <v>172</v>
      </c>
      <c r="C318" s="7" t="s">
        <v>696</v>
      </c>
      <c r="D318" s="26">
        <v>69</v>
      </c>
      <c r="E318" s="37">
        <v>162</v>
      </c>
      <c r="F318" s="37">
        <v>76.117100000000008</v>
      </c>
      <c r="G318" s="36">
        <f t="shared" si="13"/>
        <v>29.003619875019048</v>
      </c>
      <c r="H318" s="2">
        <v>7.46</v>
      </c>
      <c r="I318" s="2">
        <v>5.58</v>
      </c>
      <c r="J318" s="8">
        <v>30</v>
      </c>
      <c r="K318" s="2">
        <v>1.41</v>
      </c>
      <c r="L318" s="67">
        <v>35</v>
      </c>
      <c r="M318" s="8">
        <v>1</v>
      </c>
      <c r="N318" s="8">
        <v>1</v>
      </c>
      <c r="O318" s="77">
        <v>27.5</v>
      </c>
      <c r="P318" s="15">
        <v>24.489038560284701</v>
      </c>
      <c r="Q318" s="15">
        <v>46.304976578651697</v>
      </c>
      <c r="R318" s="15">
        <v>10.479521085116399</v>
      </c>
      <c r="S318" s="15">
        <v>19.987484838859299</v>
      </c>
      <c r="T318" s="15">
        <v>21.876723845331501</v>
      </c>
      <c r="U318" s="15">
        <v>1.8879999995108501</v>
      </c>
      <c r="V318" s="11">
        <v>24.03926261205855</v>
      </c>
      <c r="W318" s="11">
        <v>22.952926569074002</v>
      </c>
      <c r="X318" s="11">
        <v>6.3724682866461695</v>
      </c>
      <c r="Y318" s="102">
        <v>64.36</v>
      </c>
      <c r="Z318" s="102">
        <v>119.81</v>
      </c>
      <c r="AA318" s="6">
        <v>576.29999999999995</v>
      </c>
      <c r="AB318" s="6">
        <v>60.3</v>
      </c>
      <c r="AC318" s="15">
        <v>7</v>
      </c>
      <c r="AD318" s="15">
        <v>16.899999999999999</v>
      </c>
      <c r="AE318" s="15">
        <f t="shared" si="15"/>
        <v>6.4395671391556144</v>
      </c>
      <c r="AF318" s="23"/>
      <c r="AG318" s="15"/>
      <c r="AH318" s="15"/>
      <c r="AI318" s="15"/>
      <c r="AJ318" s="15"/>
      <c r="AK318" s="72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>
      <c r="A319" s="6"/>
      <c r="B319" s="30" t="s">
        <v>171</v>
      </c>
      <c r="C319" s="7" t="s">
        <v>696</v>
      </c>
      <c r="D319" s="26">
        <v>61</v>
      </c>
      <c r="E319" s="37">
        <v>151</v>
      </c>
      <c r="F319" s="37">
        <v>89.772300000000001</v>
      </c>
      <c r="G319" s="36">
        <f t="shared" si="13"/>
        <v>39.372088943467389</v>
      </c>
      <c r="H319" s="2">
        <v>5.51</v>
      </c>
      <c r="I319" s="2">
        <v>5.47</v>
      </c>
      <c r="J319" s="8">
        <v>24</v>
      </c>
      <c r="K319" s="2">
        <v>1.5</v>
      </c>
      <c r="L319" s="67">
        <v>43.1</v>
      </c>
      <c r="M319" s="8">
        <v>1</v>
      </c>
      <c r="N319" s="8">
        <v>1</v>
      </c>
      <c r="O319" s="77">
        <v>26</v>
      </c>
      <c r="P319" s="15">
        <v>24.090493549694902</v>
      </c>
      <c r="Q319" s="15">
        <v>29.036414454760099</v>
      </c>
      <c r="R319" s="15">
        <v>4.4452456476190099</v>
      </c>
      <c r="S319" s="15">
        <v>21.6625432720441</v>
      </c>
      <c r="T319" s="15">
        <v>24.262207340829601</v>
      </c>
      <c r="U319" s="15">
        <v>4.7587750138905802</v>
      </c>
      <c r="V319" s="15">
        <v>22.320586087199999</v>
      </c>
      <c r="W319" s="15">
        <v>22.470567697947398</v>
      </c>
      <c r="X319" s="15">
        <v>4.8667940806382699</v>
      </c>
      <c r="Y319" s="102">
        <v>26.15</v>
      </c>
      <c r="Z319" s="102">
        <v>54</v>
      </c>
      <c r="AA319" s="6">
        <v>565.4</v>
      </c>
      <c r="AB319" s="6">
        <v>71.5</v>
      </c>
      <c r="AC319" s="15">
        <v>7.4</v>
      </c>
      <c r="AD319" s="15">
        <v>17.7</v>
      </c>
      <c r="AE319" s="15">
        <f t="shared" si="15"/>
        <v>7.7628174202885836</v>
      </c>
      <c r="AF319" s="23"/>
      <c r="AG319" s="15"/>
      <c r="AH319" s="15"/>
      <c r="AI319" s="15"/>
      <c r="AJ319" s="15"/>
      <c r="AK319" s="72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>
      <c r="A320" s="6"/>
      <c r="B320" s="30" t="s">
        <v>170</v>
      </c>
      <c r="C320" s="7" t="s">
        <v>696</v>
      </c>
      <c r="D320" s="26">
        <v>67</v>
      </c>
      <c r="E320" s="37">
        <v>160</v>
      </c>
      <c r="F320" s="37">
        <v>69.814700000000002</v>
      </c>
      <c r="G320" s="36">
        <f t="shared" si="13"/>
        <v>27.271367187499994</v>
      </c>
      <c r="H320" s="2">
        <v>7.86</v>
      </c>
      <c r="I320" s="2">
        <v>6.31</v>
      </c>
      <c r="J320" s="8">
        <v>24</v>
      </c>
      <c r="K320" s="2">
        <v>1.47</v>
      </c>
      <c r="L320" s="67">
        <v>36.299999999999997</v>
      </c>
      <c r="M320" s="8">
        <v>1</v>
      </c>
      <c r="N320" s="8">
        <v>1</v>
      </c>
      <c r="O320" s="77">
        <v>22.5</v>
      </c>
      <c r="P320" s="15">
        <v>26.814987955648</v>
      </c>
      <c r="Q320" s="15">
        <v>69.320075578597198</v>
      </c>
      <c r="R320" s="15">
        <v>10.0210190636316</v>
      </c>
      <c r="S320" s="15">
        <v>20.577065861373299</v>
      </c>
      <c r="T320" s="15">
        <v>22.346733177218798</v>
      </c>
      <c r="U320" s="15">
        <v>3.0932548637607802</v>
      </c>
      <c r="V320" s="15">
        <v>21.3301335716788</v>
      </c>
      <c r="W320" s="15">
        <v>21.827618419957499</v>
      </c>
      <c r="X320" s="15">
        <v>5.3184547424213298</v>
      </c>
      <c r="Y320" s="102">
        <v>40.79</v>
      </c>
      <c r="Z320" s="102">
        <v>68.37</v>
      </c>
      <c r="AA320" s="6">
        <v>620.9</v>
      </c>
      <c r="AB320" s="6">
        <v>74</v>
      </c>
      <c r="AC320" s="15">
        <v>6.6</v>
      </c>
      <c r="AD320" s="15">
        <v>16.2</v>
      </c>
      <c r="AE320" s="15">
        <f t="shared" si="15"/>
        <v>6.3281249999999982</v>
      </c>
      <c r="AF320" s="23"/>
      <c r="AG320" s="15"/>
      <c r="AH320" s="15"/>
      <c r="AI320" s="15"/>
      <c r="AJ320" s="15"/>
      <c r="AK320" s="72"/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>
      <c r="A321" s="6"/>
      <c r="B321" s="30" t="s">
        <v>169</v>
      </c>
      <c r="C321" s="7" t="s">
        <v>696</v>
      </c>
      <c r="D321" s="26">
        <v>82</v>
      </c>
      <c r="E321" s="37">
        <v>157</v>
      </c>
      <c r="F321" s="37">
        <v>76.117100000000008</v>
      </c>
      <c r="G321" s="36">
        <f t="shared" si="13"/>
        <v>30.880400827619784</v>
      </c>
      <c r="H321" s="2">
        <v>6.37</v>
      </c>
      <c r="I321" s="2">
        <v>5.8</v>
      </c>
      <c r="J321" s="8">
        <v>27</v>
      </c>
      <c r="K321" s="2">
        <v>1.55</v>
      </c>
      <c r="L321" s="67">
        <v>35.1</v>
      </c>
      <c r="M321" s="8">
        <v>0</v>
      </c>
      <c r="N321" s="8">
        <v>0</v>
      </c>
      <c r="O321" s="77">
        <v>29.5</v>
      </c>
      <c r="P321" s="15">
        <v>33.001248154748197</v>
      </c>
      <c r="Q321" s="15">
        <v>55.240887804878</v>
      </c>
      <c r="R321" s="15">
        <v>9.0730087967851993</v>
      </c>
      <c r="S321" s="15">
        <v>22.472596356971501</v>
      </c>
      <c r="T321" s="15">
        <v>32.202027997322297</v>
      </c>
      <c r="U321" s="15">
        <v>6.6046333565025899</v>
      </c>
      <c r="V321" s="15">
        <v>24.499584214487498</v>
      </c>
      <c r="W321" s="15">
        <v>24.683704211624001</v>
      </c>
      <c r="X321" s="15">
        <v>6.1052617477112401</v>
      </c>
      <c r="Y321" s="102">
        <v>46.61</v>
      </c>
      <c r="Z321" s="102">
        <v>141.99</v>
      </c>
      <c r="AA321" s="6">
        <v>505.3</v>
      </c>
      <c r="AB321" s="6">
        <v>50.2</v>
      </c>
      <c r="AC321" s="15">
        <v>7.6</v>
      </c>
      <c r="AD321" s="15">
        <v>17</v>
      </c>
      <c r="AE321" s="15">
        <f t="shared" si="15"/>
        <v>6.8968315144630612</v>
      </c>
      <c r="AF321" s="23"/>
      <c r="AG321" s="15"/>
      <c r="AH321" s="15"/>
      <c r="AI321" s="15"/>
      <c r="AJ321" s="15"/>
      <c r="AK321" s="72"/>
      <c r="AL321" s="6"/>
      <c r="AM321" s="6"/>
      <c r="AN321" s="6"/>
      <c r="AO321" s="6"/>
      <c r="AP321" s="6"/>
      <c r="AQ321" s="6"/>
      <c r="AR321" s="6"/>
      <c r="AS321" s="6"/>
      <c r="AT321" s="6"/>
    </row>
    <row r="322" spans="1:46">
      <c r="A322" s="6"/>
      <c r="B322" s="30" t="s">
        <v>168</v>
      </c>
      <c r="C322" s="7" t="s">
        <v>696</v>
      </c>
      <c r="D322" s="26">
        <v>80</v>
      </c>
      <c r="E322" s="37">
        <v>168</v>
      </c>
      <c r="F322" s="37">
        <v>87.671500000000009</v>
      </c>
      <c r="G322" s="36">
        <f t="shared" si="13"/>
        <v>31.062748015873023</v>
      </c>
      <c r="H322" s="2">
        <v>9.07</v>
      </c>
      <c r="I322" s="2">
        <v>7.55</v>
      </c>
      <c r="J322" s="8">
        <v>24</v>
      </c>
      <c r="K322" s="2">
        <v>1.07</v>
      </c>
      <c r="L322" s="67">
        <v>39.200000000000003</v>
      </c>
      <c r="M322" s="8">
        <v>1</v>
      </c>
      <c r="N322" s="8">
        <v>1</v>
      </c>
      <c r="O322" s="77">
        <v>27</v>
      </c>
      <c r="P322" s="15">
        <v>33.462905355810797</v>
      </c>
      <c r="Q322" s="15">
        <v>34.384014269587396</v>
      </c>
      <c r="R322" s="15">
        <v>2.68189583175596</v>
      </c>
      <c r="S322" s="15">
        <v>23.359481867704702</v>
      </c>
      <c r="T322" s="15">
        <v>24.577348368130401</v>
      </c>
      <c r="U322" s="15">
        <v>1.3338959029731601</v>
      </c>
      <c r="V322" s="15">
        <v>29.5239234374516</v>
      </c>
      <c r="W322" s="15">
        <v>24.963671179217499</v>
      </c>
      <c r="X322" s="15">
        <v>4.0406468401987796</v>
      </c>
      <c r="Y322" s="102">
        <v>32.26</v>
      </c>
      <c r="Z322" s="102">
        <v>159.69999999999999</v>
      </c>
      <c r="AA322" s="6">
        <v>599.29999999999995</v>
      </c>
      <c r="AB322" s="6">
        <v>50.6</v>
      </c>
      <c r="AC322" s="15">
        <v>6.5</v>
      </c>
      <c r="AD322" s="15">
        <v>17.7</v>
      </c>
      <c r="AE322" s="15">
        <f t="shared" si="15"/>
        <v>6.271258503401361</v>
      </c>
      <c r="AF322" s="23"/>
      <c r="AG322" s="15"/>
      <c r="AH322" s="15"/>
      <c r="AI322" s="15"/>
      <c r="AJ322" s="15"/>
      <c r="AK322" s="72"/>
      <c r="AL322" s="6"/>
      <c r="AM322" s="6"/>
      <c r="AN322" s="6"/>
      <c r="AO322" s="6"/>
      <c r="AP322" s="6"/>
      <c r="AQ322" s="6"/>
      <c r="AR322" s="6"/>
      <c r="AS322" s="6"/>
      <c r="AT322" s="6"/>
    </row>
    <row r="323" spans="1:46">
      <c r="B323" s="30" t="s">
        <v>299</v>
      </c>
      <c r="C323" s="7" t="s">
        <v>7</v>
      </c>
      <c r="D323" s="26">
        <v>70</v>
      </c>
      <c r="E323" s="37">
        <v>174</v>
      </c>
      <c r="F323" s="37">
        <v>102.3771</v>
      </c>
      <c r="G323" s="36">
        <f t="shared" ref="G323:G386" si="16">F323/((E323/100)^2)</f>
        <v>33.81460562822037</v>
      </c>
      <c r="H323" s="15">
        <v>9.8800000000000008</v>
      </c>
      <c r="I323" s="15">
        <v>8.58</v>
      </c>
      <c r="J323" s="23">
        <v>47</v>
      </c>
      <c r="K323" s="15">
        <v>1.32</v>
      </c>
      <c r="L323" s="43">
        <v>39</v>
      </c>
      <c r="M323" s="17">
        <v>0</v>
      </c>
      <c r="N323" s="17">
        <v>0</v>
      </c>
      <c r="O323" s="77">
        <v>24.5</v>
      </c>
      <c r="P323" s="12">
        <v>47.627048204896198</v>
      </c>
      <c r="Q323" s="12">
        <v>46.596769925069403</v>
      </c>
      <c r="R323" s="12">
        <v>6.1103214508478203</v>
      </c>
      <c r="S323" s="12">
        <v>32.657936408472402</v>
      </c>
      <c r="T323" s="12">
        <v>66.291739770775493</v>
      </c>
      <c r="U323" s="12">
        <v>2.7167005108439901</v>
      </c>
      <c r="V323" s="12">
        <v>23.006051659245902</v>
      </c>
      <c r="W323" s="12">
        <v>25.055069256879101</v>
      </c>
      <c r="X323" s="12">
        <v>7.1082857132318402</v>
      </c>
      <c r="Y323" s="2">
        <v>27.85</v>
      </c>
      <c r="Z323" s="2">
        <v>60.74</v>
      </c>
      <c r="AA323" s="6">
        <v>475</v>
      </c>
      <c r="AB323" s="6">
        <v>45.3</v>
      </c>
      <c r="AC323" s="15">
        <v>9.6999999999999993</v>
      </c>
      <c r="AD323" s="15">
        <v>23.8</v>
      </c>
      <c r="AE323" s="15">
        <f t="shared" si="15"/>
        <v>7.8610120227242701</v>
      </c>
      <c r="AF323" s="23">
        <v>420</v>
      </c>
      <c r="AG323" s="15">
        <v>0</v>
      </c>
      <c r="AH323" s="15">
        <v>17.142857142857142</v>
      </c>
      <c r="AI323" s="15">
        <v>0</v>
      </c>
      <c r="AJ323" s="15">
        <v>11.428571428571429</v>
      </c>
      <c r="AK323" s="72"/>
      <c r="AL323" s="6"/>
      <c r="AM323" s="6"/>
      <c r="AN323" s="6"/>
      <c r="AO323" s="6"/>
      <c r="AP323" s="6"/>
      <c r="AQ323" s="6"/>
      <c r="AR323" s="6"/>
      <c r="AS323" s="6"/>
      <c r="AT323" s="6"/>
    </row>
    <row r="324" spans="1:46">
      <c r="B324" s="30" t="s">
        <v>300</v>
      </c>
      <c r="C324" s="7" t="s">
        <v>696</v>
      </c>
      <c r="D324" s="26">
        <v>69</v>
      </c>
      <c r="E324" s="37">
        <v>158</v>
      </c>
      <c r="F324" s="37">
        <v>86.621099999999998</v>
      </c>
      <c r="G324" s="36">
        <f t="shared" si="16"/>
        <v>34.698405704214061</v>
      </c>
      <c r="H324" s="15">
        <v>9.35</v>
      </c>
      <c r="I324" s="15">
        <v>7.75</v>
      </c>
      <c r="J324" s="23">
        <v>20</v>
      </c>
      <c r="K324" s="15">
        <v>1.34</v>
      </c>
      <c r="L324" s="43">
        <v>37</v>
      </c>
      <c r="M324" s="17">
        <v>4</v>
      </c>
      <c r="N324" s="17">
        <v>4</v>
      </c>
      <c r="O324" s="77">
        <v>27</v>
      </c>
      <c r="P324" s="12">
        <v>27.378074692019801</v>
      </c>
      <c r="Q324" s="12">
        <v>39.754955619465598</v>
      </c>
      <c r="R324" s="12">
        <v>13.3460463916458</v>
      </c>
      <c r="S324" s="12">
        <v>22.4370395702114</v>
      </c>
      <c r="T324" s="12">
        <v>24.8906745989478</v>
      </c>
      <c r="U324" s="12">
        <v>4.7692522743937804</v>
      </c>
      <c r="V324" s="12">
        <v>25.707545649969902</v>
      </c>
      <c r="W324" s="12">
        <v>20.354258946649601</v>
      </c>
      <c r="X324" s="12">
        <v>6.0268467380228197</v>
      </c>
      <c r="Y324" s="2">
        <v>35.08</v>
      </c>
      <c r="Z324" s="2">
        <v>63.99</v>
      </c>
      <c r="AA324" s="6">
        <v>502.9</v>
      </c>
      <c r="AB324" s="6">
        <v>47.8</v>
      </c>
      <c r="AC324" s="15">
        <v>8.1</v>
      </c>
      <c r="AD324" s="15">
        <v>18</v>
      </c>
      <c r="AE324" s="15">
        <f t="shared" si="15"/>
        <v>7.2103829514500868</v>
      </c>
      <c r="AF324" s="23">
        <v>390</v>
      </c>
      <c r="AG324" s="15">
        <v>0</v>
      </c>
      <c r="AH324" s="15">
        <v>154.28571428571428</v>
      </c>
      <c r="AI324" s="15">
        <v>0</v>
      </c>
      <c r="AJ324" s="15">
        <v>5.7142857142857144</v>
      </c>
      <c r="AK324" s="72"/>
      <c r="AL324" s="6"/>
      <c r="AM324" s="6"/>
      <c r="AN324" s="6"/>
      <c r="AO324" s="6"/>
      <c r="AP324" s="6"/>
      <c r="AQ324" s="6"/>
      <c r="AR324" s="6"/>
      <c r="AS324" s="6"/>
      <c r="AT324" s="6"/>
    </row>
    <row r="325" spans="1:46">
      <c r="A325" s="6"/>
      <c r="B325" s="30" t="s">
        <v>167</v>
      </c>
      <c r="C325" s="7" t="s">
        <v>696</v>
      </c>
      <c r="D325" s="26">
        <v>79</v>
      </c>
      <c r="E325" s="37">
        <v>153</v>
      </c>
      <c r="F325" s="37">
        <v>59.310700000000004</v>
      </c>
      <c r="G325" s="36">
        <f t="shared" si="16"/>
        <v>25.336708103720792</v>
      </c>
      <c r="H325" s="2">
        <v>10.57</v>
      </c>
      <c r="I325" s="2">
        <v>7.55</v>
      </c>
      <c r="J325" s="8">
        <v>24</v>
      </c>
      <c r="K325" s="2">
        <v>0.95</v>
      </c>
      <c r="L325" s="67">
        <v>31.8</v>
      </c>
      <c r="M325" s="8">
        <v>10</v>
      </c>
      <c r="N325" s="8">
        <v>0</v>
      </c>
      <c r="O325" s="77">
        <v>24.5</v>
      </c>
      <c r="P325" s="15">
        <v>29.7480691657499</v>
      </c>
      <c r="Q325" s="15">
        <v>48.230179212962298</v>
      </c>
      <c r="R325" s="15">
        <v>10.4349109615274</v>
      </c>
      <c r="S325" s="15">
        <v>21.371260942549299</v>
      </c>
      <c r="T325" s="15">
        <v>22.075049034046199</v>
      </c>
      <c r="U325" s="15">
        <v>3.3963668454150699</v>
      </c>
      <c r="V325" s="15">
        <v>23.397595826595801</v>
      </c>
      <c r="W325" s="15">
        <v>20.466318114562299</v>
      </c>
      <c r="X325" s="15">
        <v>4.2855950943277801</v>
      </c>
      <c r="Y325" s="102">
        <v>61.16</v>
      </c>
      <c r="Z325" s="102">
        <v>83.14</v>
      </c>
      <c r="AA325" s="6">
        <v>555.5</v>
      </c>
      <c r="AB325" s="6">
        <v>48</v>
      </c>
      <c r="AC325" s="15">
        <v>7</v>
      </c>
      <c r="AD325" s="15">
        <v>13.9</v>
      </c>
      <c r="AE325" s="15">
        <f t="shared" si="15"/>
        <v>5.9378871374257765</v>
      </c>
      <c r="AF325" s="23"/>
      <c r="AG325" s="15"/>
      <c r="AH325" s="15"/>
      <c r="AI325" s="15"/>
      <c r="AJ325" s="15"/>
      <c r="AK325" s="72"/>
      <c r="AL325" s="6"/>
      <c r="AM325" s="6"/>
      <c r="AN325" s="6"/>
      <c r="AO325" s="6"/>
      <c r="AP325" s="6"/>
      <c r="AQ325" s="6"/>
      <c r="AR325" s="6"/>
      <c r="AS325" s="6"/>
      <c r="AT325" s="6"/>
    </row>
    <row r="326" spans="1:46">
      <c r="A326" s="6"/>
      <c r="B326" s="30" t="s">
        <v>166</v>
      </c>
      <c r="C326" s="7" t="s">
        <v>696</v>
      </c>
      <c r="D326" s="26">
        <v>72</v>
      </c>
      <c r="E326" s="37">
        <v>160</v>
      </c>
      <c r="F326" s="37">
        <v>66.663499999999999</v>
      </c>
      <c r="G326" s="36">
        <f t="shared" si="16"/>
        <v>26.040429687499994</v>
      </c>
      <c r="H326" s="2">
        <v>7.73</v>
      </c>
      <c r="I326" s="2">
        <v>5.46</v>
      </c>
      <c r="J326" s="8">
        <v>22</v>
      </c>
      <c r="K326" s="2">
        <v>1.38</v>
      </c>
      <c r="L326" s="67">
        <v>35</v>
      </c>
      <c r="M326" s="8">
        <v>0</v>
      </c>
      <c r="N326" s="8">
        <v>0</v>
      </c>
      <c r="O326" s="77">
        <v>28.5</v>
      </c>
      <c r="P326" s="15">
        <v>32.183089892116698</v>
      </c>
      <c r="Q326" s="15">
        <v>59.325959712603002</v>
      </c>
      <c r="R326" s="15">
        <v>11.062399439304199</v>
      </c>
      <c r="S326" s="15">
        <v>21.67116766292315</v>
      </c>
      <c r="T326" s="15">
        <v>29.868085862381101</v>
      </c>
      <c r="U326" s="15">
        <v>7.888455734389705</v>
      </c>
      <c r="V326" s="15">
        <v>21.369234580296101</v>
      </c>
      <c r="W326" s="15">
        <v>20.979109373596401</v>
      </c>
      <c r="X326" s="15">
        <v>9.0918900934241105</v>
      </c>
      <c r="Y326" s="102">
        <v>45.86</v>
      </c>
      <c r="Z326" s="102">
        <v>77.38</v>
      </c>
      <c r="AA326" s="6">
        <v>537.29999999999995</v>
      </c>
      <c r="AB326" s="6">
        <v>56.4</v>
      </c>
      <c r="AC326" s="15">
        <v>7.5</v>
      </c>
      <c r="AD326" s="15">
        <v>16.3</v>
      </c>
      <c r="AE326" s="15">
        <f t="shared" ref="AE326:AE357" si="17">AD326/((E326/100)^2)</f>
        <v>6.3671874999999991</v>
      </c>
      <c r="AF326" s="23"/>
      <c r="AG326" s="15"/>
      <c r="AH326" s="15"/>
      <c r="AI326" s="15"/>
      <c r="AJ326" s="15"/>
      <c r="AK326" s="72"/>
      <c r="AL326" s="6"/>
      <c r="AM326" s="6"/>
      <c r="AN326" s="6"/>
      <c r="AO326" s="6"/>
      <c r="AP326" s="6"/>
      <c r="AQ326" s="6"/>
      <c r="AR326" s="6"/>
      <c r="AS326" s="6"/>
      <c r="AT326" s="6"/>
    </row>
    <row r="327" spans="1:46">
      <c r="B327" s="30" t="s">
        <v>301</v>
      </c>
      <c r="C327" s="7" t="s">
        <v>696</v>
      </c>
      <c r="D327" s="26">
        <v>60</v>
      </c>
      <c r="E327" s="37">
        <v>163</v>
      </c>
      <c r="F327" s="37">
        <v>74.016300000000001</v>
      </c>
      <c r="G327" s="36">
        <f t="shared" si="16"/>
        <v>27.858142948549062</v>
      </c>
      <c r="H327" s="15">
        <v>7.52</v>
      </c>
      <c r="I327" s="15">
        <v>5.29</v>
      </c>
      <c r="J327" s="23">
        <v>32</v>
      </c>
      <c r="K327" s="15">
        <v>1.57</v>
      </c>
      <c r="L327" s="43">
        <v>39</v>
      </c>
      <c r="M327" s="17">
        <v>1</v>
      </c>
      <c r="N327" s="17">
        <v>1</v>
      </c>
      <c r="O327" s="77">
        <v>27</v>
      </c>
      <c r="P327" s="12">
        <v>30.959341047666801</v>
      </c>
      <c r="Q327" s="12">
        <v>42.282274794543497</v>
      </c>
      <c r="R327" s="12">
        <v>7.2643962574223302</v>
      </c>
      <c r="S327" s="12">
        <v>25.009091258639302</v>
      </c>
      <c r="T327" s="12">
        <v>35.319775999035599</v>
      </c>
      <c r="U327" s="12">
        <v>4.1472251064192003</v>
      </c>
      <c r="V327" s="12">
        <v>29.880287256834901</v>
      </c>
      <c r="W327" s="12">
        <v>20.959683151451902</v>
      </c>
      <c r="X327" s="12">
        <v>6.58960832374028</v>
      </c>
      <c r="Y327" s="2">
        <v>27.74</v>
      </c>
      <c r="Z327" s="2">
        <v>51.07</v>
      </c>
      <c r="AA327" s="6">
        <v>525.79999999999995</v>
      </c>
      <c r="AB327" s="6">
        <v>50.1</v>
      </c>
      <c r="AC327" s="15">
        <v>7.9</v>
      </c>
      <c r="AD327" s="15">
        <v>17.2</v>
      </c>
      <c r="AE327" s="15">
        <f t="shared" si="17"/>
        <v>6.4737099627385302</v>
      </c>
      <c r="AF327" s="23">
        <v>300</v>
      </c>
      <c r="AG327" s="15">
        <v>0</v>
      </c>
      <c r="AH327" s="15">
        <v>17.142857142857142</v>
      </c>
      <c r="AI327" s="15">
        <v>0</v>
      </c>
      <c r="AJ327" s="15">
        <v>8.5714285714285712</v>
      </c>
      <c r="AK327" s="72"/>
      <c r="AL327" s="6"/>
      <c r="AM327" s="6"/>
      <c r="AN327" s="6"/>
      <c r="AO327" s="6"/>
      <c r="AP327" s="6"/>
      <c r="AQ327" s="6"/>
      <c r="AR327" s="6"/>
      <c r="AS327" s="6"/>
      <c r="AT327" s="6"/>
    </row>
    <row r="328" spans="1:46">
      <c r="B328" s="30" t="s">
        <v>302</v>
      </c>
      <c r="C328" s="7" t="s">
        <v>696</v>
      </c>
      <c r="D328" s="26">
        <v>75</v>
      </c>
      <c r="E328" s="37">
        <v>161</v>
      </c>
      <c r="F328" s="37">
        <v>69.814700000000002</v>
      </c>
      <c r="G328" s="36">
        <f t="shared" si="16"/>
        <v>26.933644535318852</v>
      </c>
      <c r="H328" s="15">
        <v>10.92</v>
      </c>
      <c r="I328" s="15">
        <v>7.49</v>
      </c>
      <c r="J328" s="23">
        <v>20</v>
      </c>
      <c r="K328" s="15">
        <v>1.41</v>
      </c>
      <c r="L328" s="43">
        <v>35</v>
      </c>
      <c r="M328" s="17">
        <v>1</v>
      </c>
      <c r="N328" s="17">
        <v>1</v>
      </c>
      <c r="O328" s="77">
        <v>27.5</v>
      </c>
      <c r="P328" s="12">
        <v>30.713976975865702</v>
      </c>
      <c r="Q328" s="12">
        <v>47.200001242728497</v>
      </c>
      <c r="R328" s="12">
        <v>3.9724084461412801</v>
      </c>
      <c r="S328" s="12">
        <v>23.747995716368099</v>
      </c>
      <c r="T328" s="12">
        <v>25.787861225269399</v>
      </c>
      <c r="U328" s="12">
        <v>3.0861619807805001</v>
      </c>
      <c r="V328" s="12">
        <v>26.244933650636401</v>
      </c>
      <c r="W328" s="12">
        <v>24.729048531336701</v>
      </c>
      <c r="X328" s="12">
        <v>6.8343025295642699</v>
      </c>
      <c r="Y328" s="2">
        <v>40.549999999999997</v>
      </c>
      <c r="Z328" s="2">
        <v>90.01</v>
      </c>
      <c r="AA328" s="6">
        <v>675.1</v>
      </c>
      <c r="AB328" s="6">
        <v>91.9</v>
      </c>
      <c r="AC328" s="15">
        <v>5.9</v>
      </c>
      <c r="AD328" s="15">
        <v>16.7</v>
      </c>
      <c r="AE328" s="15">
        <f t="shared" si="17"/>
        <v>6.4426526754369036</v>
      </c>
      <c r="AF328" s="23">
        <v>300</v>
      </c>
      <c r="AG328" s="15">
        <v>0</v>
      </c>
      <c r="AH328" s="15">
        <v>25.714285714285715</v>
      </c>
      <c r="AI328" s="15">
        <v>0</v>
      </c>
      <c r="AJ328" s="15">
        <v>45.714285714285715</v>
      </c>
      <c r="AK328" s="72"/>
      <c r="AL328" s="6"/>
      <c r="AM328" s="6"/>
      <c r="AN328" s="6"/>
      <c r="AO328" s="6"/>
      <c r="AP328" s="6"/>
      <c r="AQ328" s="6"/>
      <c r="AR328" s="6"/>
      <c r="AS328" s="6"/>
      <c r="AT328" s="6"/>
    </row>
    <row r="329" spans="1:46">
      <c r="B329" s="30" t="s">
        <v>303</v>
      </c>
      <c r="C329" s="7" t="s">
        <v>696</v>
      </c>
      <c r="D329" s="26">
        <v>71</v>
      </c>
      <c r="E329" s="37">
        <v>167</v>
      </c>
      <c r="F329" s="37">
        <v>55.109100000000005</v>
      </c>
      <c r="G329" s="36">
        <f t="shared" si="16"/>
        <v>19.760156334038513</v>
      </c>
      <c r="H329" s="15">
        <v>16.399999999999999</v>
      </c>
      <c r="I329" s="15">
        <v>7.61</v>
      </c>
      <c r="J329" s="23">
        <v>29</v>
      </c>
      <c r="K329" s="15">
        <v>1.24</v>
      </c>
      <c r="L329" s="43">
        <v>32</v>
      </c>
      <c r="M329" s="17">
        <v>12</v>
      </c>
      <c r="N329" s="17">
        <v>2</v>
      </c>
      <c r="O329" s="77">
        <v>23</v>
      </c>
      <c r="P329" s="12">
        <v>36.287020379704202</v>
      </c>
      <c r="Q329" s="12">
        <v>47.362548007485501</v>
      </c>
      <c r="R329" s="12">
        <v>3.79012879581644</v>
      </c>
      <c r="S329" s="12">
        <v>23.527122316039701</v>
      </c>
      <c r="T329" s="12">
        <v>25.8800527777613</v>
      </c>
      <c r="U329" s="12">
        <v>4.4411338735369599</v>
      </c>
      <c r="V329" s="12">
        <v>28.007592485481801</v>
      </c>
      <c r="W329" s="12">
        <v>21.952224978903001</v>
      </c>
      <c r="X329" s="12">
        <v>3.6884983548856498</v>
      </c>
      <c r="Y329" s="2">
        <v>52.71</v>
      </c>
      <c r="Z329" s="2">
        <v>84.94</v>
      </c>
      <c r="AA329" s="6">
        <v>730.9</v>
      </c>
      <c r="AB329" s="6">
        <v>61.4</v>
      </c>
      <c r="AC329" s="15">
        <v>5.5</v>
      </c>
      <c r="AD329" s="15">
        <v>13.4</v>
      </c>
      <c r="AE329" s="15">
        <f t="shared" si="17"/>
        <v>4.8047617340169966</v>
      </c>
      <c r="AF329" s="23">
        <v>360</v>
      </c>
      <c r="AG329" s="15">
        <v>0</v>
      </c>
      <c r="AH329" s="15">
        <v>17.142857142857142</v>
      </c>
      <c r="AI329" s="15">
        <v>0</v>
      </c>
      <c r="AJ329" s="15">
        <v>51.428571428571431</v>
      </c>
      <c r="AK329" s="72"/>
      <c r="AL329" s="6"/>
      <c r="AM329" s="6"/>
      <c r="AN329" s="6"/>
      <c r="AO329" s="6"/>
      <c r="AP329" s="6"/>
      <c r="AQ329" s="6"/>
      <c r="AR329" s="6"/>
      <c r="AS329" s="6"/>
      <c r="AT329" s="6"/>
    </row>
    <row r="330" spans="1:46">
      <c r="B330" s="30" t="s">
        <v>304</v>
      </c>
      <c r="C330" s="7" t="s">
        <v>696</v>
      </c>
      <c r="D330" s="26">
        <v>65</v>
      </c>
      <c r="E330" s="37">
        <v>172</v>
      </c>
      <c r="F330" s="37">
        <v>57.209900000000005</v>
      </c>
      <c r="G330" s="36">
        <f t="shared" si="16"/>
        <v>19.338121957815037</v>
      </c>
      <c r="H330" s="15">
        <v>9.86</v>
      </c>
      <c r="I330" s="15">
        <v>7.96</v>
      </c>
      <c r="J330" s="23">
        <v>30</v>
      </c>
      <c r="K330" s="15">
        <v>1.25</v>
      </c>
      <c r="L330" s="43">
        <v>31</v>
      </c>
      <c r="M330" s="17">
        <v>10</v>
      </c>
      <c r="N330" s="17">
        <v>0</v>
      </c>
      <c r="O330" s="77">
        <v>21.5</v>
      </c>
      <c r="P330" s="12"/>
      <c r="Q330" s="12"/>
      <c r="R330" s="12"/>
      <c r="S330" s="12"/>
      <c r="T330" s="12"/>
      <c r="U330" s="12"/>
      <c r="V330" s="12"/>
      <c r="W330" s="12"/>
      <c r="X330" s="12"/>
      <c r="Y330" s="2">
        <v>34.380000000000003</v>
      </c>
      <c r="Z330" s="2">
        <v>78.86</v>
      </c>
      <c r="AA330" s="6"/>
      <c r="AB330" s="6"/>
      <c r="AC330" s="15"/>
      <c r="AD330" s="15"/>
      <c r="AE330" s="15"/>
      <c r="AF330" s="23">
        <v>180</v>
      </c>
      <c r="AG330" s="15">
        <v>0</v>
      </c>
      <c r="AH330" s="15">
        <v>34.285714285714285</v>
      </c>
      <c r="AI330" s="15">
        <v>0</v>
      </c>
      <c r="AJ330" s="15">
        <v>30</v>
      </c>
      <c r="AK330" s="72"/>
      <c r="AL330" s="6"/>
      <c r="AM330" s="6"/>
      <c r="AN330" s="6"/>
      <c r="AO330" s="6"/>
      <c r="AP330" s="6"/>
      <c r="AQ330" s="6"/>
      <c r="AR330" s="6"/>
      <c r="AS330" s="6"/>
      <c r="AT330" s="6"/>
    </row>
    <row r="331" spans="1:46">
      <c r="A331" s="6"/>
      <c r="B331" s="30" t="s">
        <v>165</v>
      </c>
      <c r="C331" s="7" t="s">
        <v>696</v>
      </c>
      <c r="D331" s="26">
        <v>70</v>
      </c>
      <c r="E331" s="37">
        <v>171</v>
      </c>
      <c r="F331" s="37">
        <v>71.915500000000009</v>
      </c>
      <c r="G331" s="36">
        <f t="shared" si="16"/>
        <v>24.594063130535897</v>
      </c>
      <c r="H331" s="2">
        <v>6.44</v>
      </c>
      <c r="I331" s="2">
        <v>8.64</v>
      </c>
      <c r="J331" s="8">
        <v>15</v>
      </c>
      <c r="K331" s="2">
        <v>1.31</v>
      </c>
      <c r="L331" s="67">
        <v>38.200000000000003</v>
      </c>
      <c r="M331" s="8">
        <v>2</v>
      </c>
      <c r="N331" s="8">
        <v>2</v>
      </c>
      <c r="O331" s="77">
        <v>26.5</v>
      </c>
      <c r="P331" s="15">
        <v>33.353549790997697</v>
      </c>
      <c r="Q331" s="15">
        <v>42.732595665048997</v>
      </c>
      <c r="R331" s="15">
        <v>6.3053785680261401</v>
      </c>
      <c r="S331" s="15">
        <v>22.1311288645744</v>
      </c>
      <c r="T331" s="15">
        <v>29.171896757692299</v>
      </c>
      <c r="U331" s="15">
        <v>3.5509636956185302</v>
      </c>
      <c r="V331" s="15">
        <v>26.099115425627598</v>
      </c>
      <c r="W331" s="15">
        <v>25.485737593538701</v>
      </c>
      <c r="X331" s="15">
        <v>5.6491450383927804</v>
      </c>
      <c r="Y331" s="102">
        <v>32.659999999999997</v>
      </c>
      <c r="Z331" s="102">
        <v>90.9</v>
      </c>
      <c r="AA331" s="6">
        <v>662.8</v>
      </c>
      <c r="AB331" s="6">
        <v>45.3</v>
      </c>
      <c r="AC331" s="15">
        <v>6.1</v>
      </c>
      <c r="AD331" s="15">
        <v>15.2</v>
      </c>
      <c r="AE331" s="15">
        <f t="shared" ref="AE331:AE362" si="18">AD331/((E331/100)^2)</f>
        <v>5.1981806367771286</v>
      </c>
      <c r="AF331" s="23"/>
      <c r="AG331" s="15"/>
      <c r="AH331" s="15"/>
      <c r="AI331" s="15"/>
      <c r="AJ331" s="15"/>
      <c r="AK331" s="72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>
      <c r="A332" s="6"/>
      <c r="B332" s="30" t="s">
        <v>164</v>
      </c>
      <c r="C332" s="7" t="s">
        <v>696</v>
      </c>
      <c r="D332" s="26">
        <v>76</v>
      </c>
      <c r="E332" s="37">
        <v>156</v>
      </c>
      <c r="F332" s="37">
        <v>71.915500000000009</v>
      </c>
      <c r="G332" s="36">
        <f t="shared" si="16"/>
        <v>29.551076594345826</v>
      </c>
      <c r="H332" s="2">
        <v>13.64</v>
      </c>
      <c r="I332" s="2">
        <v>8.49</v>
      </c>
      <c r="J332" s="8">
        <v>15</v>
      </c>
      <c r="K332" s="2">
        <v>1.0900000000000001</v>
      </c>
      <c r="L332" s="67">
        <v>36.5</v>
      </c>
      <c r="M332" s="8">
        <v>2</v>
      </c>
      <c r="N332" s="8">
        <v>2</v>
      </c>
      <c r="O332" s="77">
        <v>26.5</v>
      </c>
      <c r="P332" s="15">
        <v>29.913773028981701</v>
      </c>
      <c r="Q332" s="15">
        <v>38.223535385080197</v>
      </c>
      <c r="R332" s="15">
        <v>9.4247654375073395</v>
      </c>
      <c r="S332" s="15">
        <v>26.2391297715888</v>
      </c>
      <c r="T332" s="15">
        <v>34.261475524254003</v>
      </c>
      <c r="U332" s="15">
        <v>2.72100580563855</v>
      </c>
      <c r="V332" s="15">
        <v>24.020445349714102</v>
      </c>
      <c r="W332" s="15">
        <v>26.936839762197401</v>
      </c>
      <c r="X332" s="15">
        <v>5.14915907959743</v>
      </c>
      <c r="Y332" s="102">
        <v>46.17</v>
      </c>
      <c r="Z332" s="102">
        <v>100.97</v>
      </c>
      <c r="AA332" s="6">
        <v>566.6</v>
      </c>
      <c r="AB332" s="6">
        <v>52</v>
      </c>
      <c r="AC332" s="15">
        <v>7</v>
      </c>
      <c r="AD332" s="15">
        <v>15.4</v>
      </c>
      <c r="AE332" s="15">
        <f t="shared" si="18"/>
        <v>6.3280736357659428</v>
      </c>
      <c r="AF332" s="23"/>
      <c r="AG332" s="15"/>
      <c r="AH332" s="15"/>
      <c r="AI332" s="15"/>
      <c r="AJ332" s="15"/>
      <c r="AK332" s="72"/>
      <c r="AL332" s="6"/>
      <c r="AM332" s="6"/>
      <c r="AN332" s="6"/>
      <c r="AO332" s="6"/>
      <c r="AP332" s="6"/>
      <c r="AQ332" s="6"/>
      <c r="AR332" s="6"/>
      <c r="AS332" s="6"/>
      <c r="AT332" s="6"/>
    </row>
    <row r="333" spans="1:46">
      <c r="A333" s="6"/>
      <c r="B333" s="30" t="s">
        <v>163</v>
      </c>
      <c r="C333" s="7" t="s">
        <v>7</v>
      </c>
      <c r="D333" s="26">
        <v>80</v>
      </c>
      <c r="E333" s="37">
        <v>169</v>
      </c>
      <c r="F333" s="37">
        <v>78.2179</v>
      </c>
      <c r="G333" s="36">
        <f t="shared" si="16"/>
        <v>27.386260985259625</v>
      </c>
      <c r="H333" s="2">
        <v>8.85</v>
      </c>
      <c r="I333" s="2">
        <v>6.28</v>
      </c>
      <c r="J333" s="8">
        <v>30</v>
      </c>
      <c r="K333" s="2">
        <v>1.1000000000000001</v>
      </c>
      <c r="L333" s="67">
        <v>34.5</v>
      </c>
      <c r="M333" s="8">
        <v>0</v>
      </c>
      <c r="N333" s="8">
        <v>0</v>
      </c>
      <c r="O333" s="77">
        <v>26</v>
      </c>
      <c r="P333" s="15">
        <v>29.0271263521275</v>
      </c>
      <c r="Q333" s="15">
        <v>69.939587452139094</v>
      </c>
      <c r="R333" s="15">
        <v>8.5301868889062504</v>
      </c>
      <c r="S333" s="15">
        <v>23.632998436363501</v>
      </c>
      <c r="T333" s="15">
        <v>34.632193354436502</v>
      </c>
      <c r="U333" s="15">
        <v>6.7801428243632502</v>
      </c>
      <c r="V333" s="15">
        <v>25.708149313628802</v>
      </c>
      <c r="W333" s="15">
        <v>28.384159254675001</v>
      </c>
      <c r="X333" s="15">
        <v>7.6797876864805898</v>
      </c>
      <c r="Y333" s="102">
        <v>32.93</v>
      </c>
      <c r="Z333" s="102">
        <v>76.39</v>
      </c>
      <c r="AA333" s="6">
        <v>500</v>
      </c>
      <c r="AB333" s="6">
        <v>43.8</v>
      </c>
      <c r="AC333" s="15">
        <v>9.1999999999999993</v>
      </c>
      <c r="AD333" s="15">
        <v>20</v>
      </c>
      <c r="AE333" s="15">
        <f t="shared" si="18"/>
        <v>7.0025559329155147</v>
      </c>
      <c r="AF333" s="23"/>
      <c r="AG333" s="15"/>
      <c r="AH333" s="15"/>
      <c r="AI333" s="15"/>
      <c r="AJ333" s="15"/>
      <c r="AK333" s="72"/>
      <c r="AL333" s="6"/>
      <c r="AM333" s="6"/>
      <c r="AN333" s="6"/>
      <c r="AO333" s="6"/>
      <c r="AP333" s="6"/>
      <c r="AQ333" s="6"/>
      <c r="AR333" s="6"/>
      <c r="AS333" s="6"/>
      <c r="AT333" s="6"/>
    </row>
    <row r="334" spans="1:46">
      <c r="A334" s="6"/>
      <c r="B334" s="30" t="s">
        <v>162</v>
      </c>
      <c r="C334" s="7" t="s">
        <v>696</v>
      </c>
      <c r="D334" s="26">
        <v>75</v>
      </c>
      <c r="E334" s="37">
        <v>162</v>
      </c>
      <c r="F334" s="37">
        <v>77.167500000000004</v>
      </c>
      <c r="G334" s="36">
        <f t="shared" si="16"/>
        <v>29.403863740283491</v>
      </c>
      <c r="H334" s="2">
        <v>8.36</v>
      </c>
      <c r="I334" s="2">
        <v>7.12</v>
      </c>
      <c r="J334" s="8">
        <v>30</v>
      </c>
      <c r="K334" s="2">
        <v>1.33</v>
      </c>
      <c r="L334" s="67">
        <v>39</v>
      </c>
      <c r="M334" s="8">
        <v>2</v>
      </c>
      <c r="N334" s="8">
        <v>2</v>
      </c>
      <c r="O334" s="77">
        <v>28</v>
      </c>
      <c r="P334" s="15">
        <v>34.562329914905099</v>
      </c>
      <c r="Q334" s="15">
        <v>46.393977193409903</v>
      </c>
      <c r="R334" s="15">
        <v>8.0317937070444803</v>
      </c>
      <c r="S334" s="15">
        <v>26.055962084937399</v>
      </c>
      <c r="T334" s="15">
        <v>38.791512848513499</v>
      </c>
      <c r="U334" s="15">
        <v>7.8196716388744303</v>
      </c>
      <c r="V334" s="15">
        <v>27.8977015028164</v>
      </c>
      <c r="W334" s="15">
        <v>35.552715522605197</v>
      </c>
      <c r="X334" s="15">
        <v>4.5941748008924401</v>
      </c>
      <c r="Y334" s="102">
        <v>58.15</v>
      </c>
      <c r="Z334" s="102">
        <v>83.45</v>
      </c>
      <c r="AA334" s="6">
        <v>559.5</v>
      </c>
      <c r="AB334" s="6">
        <v>49.3</v>
      </c>
      <c r="AC334" s="15">
        <v>7.1</v>
      </c>
      <c r="AD334" s="15">
        <v>16.600000000000001</v>
      </c>
      <c r="AE334" s="15">
        <f t="shared" si="18"/>
        <v>6.3252552964487112</v>
      </c>
      <c r="AF334" s="23"/>
      <c r="AG334" s="15"/>
      <c r="AH334" s="15"/>
      <c r="AI334" s="15"/>
      <c r="AJ334" s="15"/>
      <c r="AK334" s="72"/>
      <c r="AL334" s="6"/>
      <c r="AM334" s="6"/>
      <c r="AN334" s="6"/>
      <c r="AO334" s="6"/>
      <c r="AP334" s="6"/>
      <c r="AQ334" s="6"/>
      <c r="AR334" s="6"/>
      <c r="AS334" s="6"/>
      <c r="AT334" s="6"/>
    </row>
    <row r="335" spans="1:46">
      <c r="A335" s="6"/>
      <c r="B335" s="30" t="s">
        <v>161</v>
      </c>
      <c r="C335" s="7" t="s">
        <v>696</v>
      </c>
      <c r="D335" s="26">
        <v>79</v>
      </c>
      <c r="E335" s="37">
        <v>160</v>
      </c>
      <c r="F335" s="37">
        <v>64.562699999999992</v>
      </c>
      <c r="G335" s="36">
        <f t="shared" si="16"/>
        <v>25.219804687499991</v>
      </c>
      <c r="H335" s="2">
        <v>7.78</v>
      </c>
      <c r="I335" s="2">
        <v>8.23</v>
      </c>
      <c r="J335" s="8">
        <v>12</v>
      </c>
      <c r="K335" s="2">
        <v>1.1000000000000001</v>
      </c>
      <c r="L335" s="67">
        <v>32.9</v>
      </c>
      <c r="M335" s="8">
        <v>11</v>
      </c>
      <c r="N335" s="8">
        <v>1</v>
      </c>
      <c r="O335" s="77">
        <v>28.5</v>
      </c>
      <c r="P335" s="15">
        <v>29.061804938568802</v>
      </c>
      <c r="Q335" s="15">
        <v>42.354969274111198</v>
      </c>
      <c r="R335" s="15">
        <v>10.1664722518848</v>
      </c>
      <c r="S335" s="15">
        <v>24.785122413500702</v>
      </c>
      <c r="T335" s="15">
        <v>29.008911638931899</v>
      </c>
      <c r="U335" s="15">
        <v>5.8332361243383604</v>
      </c>
      <c r="V335" s="15">
        <v>23.539155568028701</v>
      </c>
      <c r="W335" s="15">
        <v>25.022881479237299</v>
      </c>
      <c r="X335" s="15">
        <v>6.1910460791155204</v>
      </c>
      <c r="Y335" s="102">
        <v>47.23</v>
      </c>
      <c r="Z335" s="102"/>
      <c r="AA335" s="6">
        <v>707.5</v>
      </c>
      <c r="AB335" s="6">
        <v>65.7</v>
      </c>
      <c r="AC335" s="15">
        <v>5.5</v>
      </c>
      <c r="AD335" s="15">
        <v>14.1</v>
      </c>
      <c r="AE335" s="15">
        <f t="shared" si="18"/>
        <v>5.5078124999999991</v>
      </c>
      <c r="AF335" s="23"/>
      <c r="AG335" s="15"/>
      <c r="AH335" s="15"/>
      <c r="AI335" s="15"/>
      <c r="AJ335" s="15"/>
      <c r="AK335" s="72"/>
      <c r="AL335" s="6"/>
      <c r="AM335" s="6"/>
      <c r="AN335" s="6"/>
      <c r="AO335" s="6"/>
      <c r="AP335" s="6"/>
      <c r="AQ335" s="6"/>
      <c r="AR335" s="6"/>
      <c r="AS335" s="6"/>
      <c r="AT335" s="6"/>
    </row>
    <row r="336" spans="1:46">
      <c r="A336" s="6"/>
      <c r="B336" s="30" t="s">
        <v>160</v>
      </c>
      <c r="C336" s="7" t="s">
        <v>696</v>
      </c>
      <c r="D336" s="26">
        <v>78</v>
      </c>
      <c r="E336" s="37">
        <v>158</v>
      </c>
      <c r="F336" s="37">
        <v>61.411500000000004</v>
      </c>
      <c r="G336" s="36">
        <f t="shared" si="16"/>
        <v>24.600024034609834</v>
      </c>
      <c r="H336" s="2">
        <v>6.18</v>
      </c>
      <c r="I336" s="2">
        <v>5.09</v>
      </c>
      <c r="J336" s="8">
        <v>24</v>
      </c>
      <c r="K336" s="2">
        <v>1.6528925619834711</v>
      </c>
      <c r="L336" s="67">
        <v>34.4</v>
      </c>
      <c r="M336" s="8">
        <v>1</v>
      </c>
      <c r="N336" s="8">
        <v>1</v>
      </c>
      <c r="O336" s="77">
        <v>25.5</v>
      </c>
      <c r="P336" s="15">
        <v>32.665846752238302</v>
      </c>
      <c r="Q336" s="15">
        <v>53.192417016813103</v>
      </c>
      <c r="R336" s="15">
        <v>13.6431762492329</v>
      </c>
      <c r="S336" s="15">
        <v>23.313609894234101</v>
      </c>
      <c r="T336" s="15">
        <v>30.315778611292998</v>
      </c>
      <c r="U336" s="15">
        <v>7.6127866617711</v>
      </c>
      <c r="V336" s="15">
        <v>23.4042372933602</v>
      </c>
      <c r="W336" s="15">
        <v>25.830876626658501</v>
      </c>
      <c r="X336" s="15">
        <v>3.8180588976074499</v>
      </c>
      <c r="Y336" s="102">
        <v>28.29</v>
      </c>
      <c r="Z336" s="102">
        <v>56.31</v>
      </c>
      <c r="AA336" s="6">
        <v>598.20000000000005</v>
      </c>
      <c r="AB336" s="6">
        <v>57.1</v>
      </c>
      <c r="AC336" s="15">
        <v>6.5</v>
      </c>
      <c r="AD336" s="15">
        <v>14.5</v>
      </c>
      <c r="AE336" s="15">
        <f t="shared" si="18"/>
        <v>5.8083640442236808</v>
      </c>
      <c r="AF336" s="23"/>
      <c r="AG336" s="15"/>
      <c r="AH336" s="15"/>
      <c r="AI336" s="15"/>
      <c r="AJ336" s="15"/>
      <c r="AK336" s="72"/>
      <c r="AL336" s="6"/>
      <c r="AM336" s="6"/>
      <c r="AN336" s="6"/>
      <c r="AO336" s="6"/>
      <c r="AP336" s="6"/>
      <c r="AQ336" s="6"/>
      <c r="AR336" s="6"/>
      <c r="AS336" s="6"/>
      <c r="AT336" s="6"/>
    </row>
    <row r="337" spans="1:46">
      <c r="A337" s="6"/>
      <c r="B337" s="30" t="s">
        <v>159</v>
      </c>
      <c r="C337" s="7" t="s">
        <v>7</v>
      </c>
      <c r="D337" s="26">
        <v>79</v>
      </c>
      <c r="E337" s="37">
        <v>182</v>
      </c>
      <c r="F337" s="37">
        <v>95.024299999999997</v>
      </c>
      <c r="G337" s="36">
        <f t="shared" si="16"/>
        <v>28.687447168216394</v>
      </c>
      <c r="H337" s="2">
        <v>8.14</v>
      </c>
      <c r="I337" s="2">
        <v>4.88</v>
      </c>
      <c r="J337" s="8">
        <v>45</v>
      </c>
      <c r="K337" s="2">
        <v>1.65</v>
      </c>
      <c r="L337" s="67">
        <v>38</v>
      </c>
      <c r="M337" s="8">
        <v>0</v>
      </c>
      <c r="N337" s="8">
        <v>0</v>
      </c>
      <c r="O337" s="77">
        <v>28.5</v>
      </c>
      <c r="P337" s="15">
        <v>26.815550021039599</v>
      </c>
      <c r="Q337" s="15">
        <v>45.519673643578002</v>
      </c>
      <c r="R337" s="15">
        <v>7.9770799595065354</v>
      </c>
      <c r="S337" s="15">
        <v>23.9932855465401</v>
      </c>
      <c r="T337" s="15">
        <v>30.78318981623725</v>
      </c>
      <c r="U337" s="15">
        <v>6.934223428604545</v>
      </c>
      <c r="V337" s="15">
        <v>21.6022627443371</v>
      </c>
      <c r="W337" s="15">
        <v>26.5582781426208</v>
      </c>
      <c r="X337" s="15">
        <v>6.6863850657318098</v>
      </c>
      <c r="Y337" s="102">
        <v>16.89</v>
      </c>
      <c r="Z337" s="102">
        <v>57.37</v>
      </c>
      <c r="AA337" s="6">
        <v>479.3</v>
      </c>
      <c r="AB337" s="6">
        <v>45.7</v>
      </c>
      <c r="AC337" s="15">
        <v>9.4</v>
      </c>
      <c r="AD337" s="15">
        <v>24.3</v>
      </c>
      <c r="AE337" s="15">
        <f t="shared" si="18"/>
        <v>7.3360705228837091</v>
      </c>
      <c r="AF337" s="23"/>
      <c r="AG337" s="15"/>
      <c r="AH337" s="15"/>
      <c r="AI337" s="15"/>
      <c r="AJ337" s="15"/>
      <c r="AK337" s="72"/>
      <c r="AL337" s="6"/>
      <c r="AM337" s="6"/>
      <c r="AN337" s="6"/>
      <c r="AO337" s="6"/>
      <c r="AP337" s="6"/>
      <c r="AQ337" s="6"/>
      <c r="AR337" s="6"/>
      <c r="AS337" s="6"/>
      <c r="AT337" s="6"/>
    </row>
    <row r="338" spans="1:46">
      <c r="A338" s="6"/>
      <c r="B338" s="30" t="s">
        <v>158</v>
      </c>
      <c r="C338" s="7" t="s">
        <v>696</v>
      </c>
      <c r="D338" s="26">
        <v>74</v>
      </c>
      <c r="E338" s="37">
        <v>168</v>
      </c>
      <c r="F338" s="37">
        <v>83.469899999999996</v>
      </c>
      <c r="G338" s="36">
        <f t="shared" si="16"/>
        <v>29.574085884353746</v>
      </c>
      <c r="H338" s="2">
        <v>6.91</v>
      </c>
      <c r="I338" s="2">
        <v>5.73</v>
      </c>
      <c r="J338" s="8">
        <v>25</v>
      </c>
      <c r="K338" s="2">
        <v>1.54</v>
      </c>
      <c r="L338" s="67">
        <v>38.9</v>
      </c>
      <c r="M338" s="8">
        <v>2</v>
      </c>
      <c r="N338" s="8">
        <v>2</v>
      </c>
      <c r="O338" s="77">
        <v>26.5</v>
      </c>
      <c r="P338" s="15">
        <v>30.123128905535253</v>
      </c>
      <c r="Q338" s="15">
        <v>42.859348644659448</v>
      </c>
      <c r="R338" s="15">
        <v>3.1803357236529601</v>
      </c>
      <c r="S338" s="15">
        <v>23.494423130891398</v>
      </c>
      <c r="T338" s="15">
        <v>28.483596270639101</v>
      </c>
      <c r="U338" s="15">
        <v>6.3498008341574401</v>
      </c>
      <c r="V338" s="15">
        <v>24.8110069494642</v>
      </c>
      <c r="W338" s="15">
        <v>26.468095201463701</v>
      </c>
      <c r="X338" s="15">
        <v>5.4468712995335498</v>
      </c>
      <c r="Y338" s="102">
        <v>26.79</v>
      </c>
      <c r="Z338" s="102">
        <v>129.63999999999999</v>
      </c>
      <c r="AA338" s="6">
        <v>596</v>
      </c>
      <c r="AB338" s="6">
        <v>71</v>
      </c>
      <c r="AC338" s="15">
        <v>6.7</v>
      </c>
      <c r="AD338" s="15">
        <v>18.7</v>
      </c>
      <c r="AE338" s="15">
        <f t="shared" si="18"/>
        <v>6.625566893424037</v>
      </c>
      <c r="AF338" s="23"/>
      <c r="AG338" s="15"/>
      <c r="AH338" s="15"/>
      <c r="AI338" s="15"/>
      <c r="AJ338" s="15"/>
      <c r="AK338" s="72"/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>
      <c r="A339" s="6"/>
      <c r="B339" s="30" t="s">
        <v>157</v>
      </c>
      <c r="C339" s="7" t="s">
        <v>7</v>
      </c>
      <c r="D339" s="26">
        <v>68</v>
      </c>
      <c r="E339" s="37">
        <v>180</v>
      </c>
      <c r="F339" s="37">
        <v>99.225899999999996</v>
      </c>
      <c r="G339" s="36">
        <f t="shared" si="16"/>
        <v>30.625277777777775</v>
      </c>
      <c r="H339" s="2">
        <v>5.18</v>
      </c>
      <c r="I339" s="2">
        <v>4.79</v>
      </c>
      <c r="J339" s="8">
        <v>40</v>
      </c>
      <c r="K339" s="2">
        <v>1.1599999999999999</v>
      </c>
      <c r="L339" s="67">
        <v>41.5</v>
      </c>
      <c r="M339" s="8">
        <v>0</v>
      </c>
      <c r="N339" s="8">
        <v>0</v>
      </c>
      <c r="O339" s="77">
        <v>28.5</v>
      </c>
      <c r="P339" s="15">
        <v>24.336976763869501</v>
      </c>
      <c r="Q339" s="15">
        <v>27.610039369870002</v>
      </c>
      <c r="R339" s="15">
        <v>6.7400549999432897</v>
      </c>
      <c r="S339" s="15">
        <v>26.1196997708239</v>
      </c>
      <c r="T339" s="15">
        <v>39.816662210875997</v>
      </c>
      <c r="U339" s="15">
        <v>7.8375890365032097</v>
      </c>
      <c r="V339" s="15">
        <v>23.8498750160858</v>
      </c>
      <c r="W339" s="15">
        <v>25.065987002156898</v>
      </c>
      <c r="X339" s="15">
        <v>9.9269422648877708</v>
      </c>
      <c r="Y339" s="102">
        <v>29.72</v>
      </c>
      <c r="Z339" s="102">
        <v>93.04</v>
      </c>
      <c r="AA339" s="6">
        <v>442</v>
      </c>
      <c r="AB339" s="6">
        <v>49.5</v>
      </c>
      <c r="AC339" s="15">
        <v>10.3</v>
      </c>
      <c r="AD339" s="15">
        <v>25.9</v>
      </c>
      <c r="AE339" s="15">
        <f t="shared" si="18"/>
        <v>7.9938271604938258</v>
      </c>
      <c r="AF339" s="23"/>
      <c r="AG339" s="15"/>
      <c r="AH339" s="15"/>
      <c r="AI339" s="15"/>
      <c r="AJ339" s="15"/>
      <c r="AK339" s="72"/>
      <c r="AL339" s="6"/>
      <c r="AM339" s="6"/>
      <c r="AN339" s="6"/>
      <c r="AO339" s="6"/>
      <c r="AP339" s="6"/>
      <c r="AQ339" s="6"/>
      <c r="AR339" s="6"/>
      <c r="AS339" s="6"/>
      <c r="AT339" s="6"/>
    </row>
    <row r="340" spans="1:46">
      <c r="A340" s="6"/>
      <c r="B340" s="30" t="s">
        <v>156</v>
      </c>
      <c r="C340" s="7" t="s">
        <v>7</v>
      </c>
      <c r="D340" s="26">
        <v>67</v>
      </c>
      <c r="E340" s="37">
        <v>177</v>
      </c>
      <c r="F340" s="37">
        <v>92.923500000000004</v>
      </c>
      <c r="G340" s="36">
        <f t="shared" si="16"/>
        <v>29.660538159532699</v>
      </c>
      <c r="H340" s="2">
        <v>6.04</v>
      </c>
      <c r="I340" s="2">
        <v>5.6</v>
      </c>
      <c r="J340" s="8">
        <v>45</v>
      </c>
      <c r="K340" s="2">
        <v>1.36</v>
      </c>
      <c r="L340" s="67">
        <v>39.1</v>
      </c>
      <c r="M340" s="8">
        <v>1</v>
      </c>
      <c r="N340" s="8">
        <v>1</v>
      </c>
      <c r="O340" s="77">
        <v>27</v>
      </c>
      <c r="P340" s="15">
        <v>21.1037575285599</v>
      </c>
      <c r="Q340" s="15">
        <v>28.949914576891601</v>
      </c>
      <c r="R340" s="15">
        <v>1.9096506552769701</v>
      </c>
      <c r="S340" s="15">
        <v>22.725754781571201</v>
      </c>
      <c r="T340" s="15">
        <v>24.636783563272498</v>
      </c>
      <c r="U340" s="15">
        <v>3.0013563808511701</v>
      </c>
      <c r="V340" s="15">
        <v>22.539018468642599</v>
      </c>
      <c r="W340" s="15">
        <v>22.684281228875399</v>
      </c>
      <c r="X340" s="15">
        <v>6.4329757538589298</v>
      </c>
      <c r="Y340" s="102">
        <v>28.92</v>
      </c>
      <c r="Z340" s="102">
        <v>53.63</v>
      </c>
      <c r="AA340" s="6">
        <v>453.1</v>
      </c>
      <c r="AB340" s="6">
        <v>44.2</v>
      </c>
      <c r="AC340" s="15">
        <v>10.199999999999999</v>
      </c>
      <c r="AD340" s="15">
        <v>24.2</v>
      </c>
      <c r="AE340" s="15">
        <f t="shared" si="18"/>
        <v>7.724472533435474</v>
      </c>
      <c r="AF340" s="23"/>
      <c r="AG340" s="15"/>
      <c r="AH340" s="15"/>
      <c r="AI340" s="15"/>
      <c r="AJ340" s="15"/>
      <c r="AK340" s="72"/>
      <c r="AL340" s="6"/>
      <c r="AM340" s="6"/>
      <c r="AN340" s="6"/>
      <c r="AO340" s="6"/>
      <c r="AP340" s="6"/>
      <c r="AQ340" s="6"/>
      <c r="AR340" s="6"/>
      <c r="AS340" s="6"/>
      <c r="AT340" s="6"/>
    </row>
    <row r="341" spans="1:46">
      <c r="A341" s="6"/>
      <c r="B341" s="30" t="s">
        <v>155</v>
      </c>
      <c r="C341" s="7" t="s">
        <v>696</v>
      </c>
      <c r="D341" s="26">
        <v>62</v>
      </c>
      <c r="E341" s="37">
        <v>166</v>
      </c>
      <c r="F341" s="37">
        <v>79.268299999999996</v>
      </c>
      <c r="G341" s="36">
        <f t="shared" si="16"/>
        <v>28.766257802293513</v>
      </c>
      <c r="H341" s="2">
        <v>7.58</v>
      </c>
      <c r="I341" s="2">
        <v>5.36</v>
      </c>
      <c r="J341" s="8">
        <v>24</v>
      </c>
      <c r="K341" s="2">
        <v>1.49</v>
      </c>
      <c r="L341" s="70">
        <v>37.6</v>
      </c>
      <c r="M341" s="42">
        <v>1</v>
      </c>
      <c r="N341" s="42">
        <v>1</v>
      </c>
      <c r="O341" s="77">
        <v>28.5</v>
      </c>
      <c r="P341" s="15">
        <v>33.625982154849098</v>
      </c>
      <c r="Q341" s="15">
        <v>39.621556584601002</v>
      </c>
      <c r="R341" s="15">
        <v>7.3176394115666801</v>
      </c>
      <c r="S341" s="15">
        <v>23.030863190222902</v>
      </c>
      <c r="T341" s="15">
        <v>28.603692093253549</v>
      </c>
      <c r="U341" s="15">
        <v>3.8933469967796848</v>
      </c>
      <c r="V341" s="15">
        <v>30.793154986475798</v>
      </c>
      <c r="W341" s="15">
        <v>30.186169846992801</v>
      </c>
      <c r="X341" s="15">
        <v>4.2410910303603302</v>
      </c>
      <c r="Y341" s="102">
        <v>29.1</v>
      </c>
      <c r="Z341" s="102">
        <v>59.95</v>
      </c>
      <c r="AA341" s="6">
        <v>631.6</v>
      </c>
      <c r="AB341" s="6">
        <v>55.6</v>
      </c>
      <c r="AC341" s="15">
        <v>6.6</v>
      </c>
      <c r="AD341" s="15">
        <v>16.5</v>
      </c>
      <c r="AE341" s="15">
        <f t="shared" si="18"/>
        <v>5.9878066482798671</v>
      </c>
      <c r="AF341" s="23"/>
      <c r="AG341" s="15"/>
      <c r="AH341" s="15"/>
      <c r="AI341" s="15"/>
      <c r="AJ341" s="15"/>
      <c r="AK341" s="72"/>
      <c r="AL341" s="6"/>
      <c r="AM341" s="6"/>
      <c r="AN341" s="6"/>
      <c r="AO341" s="6"/>
      <c r="AP341" s="6"/>
      <c r="AQ341" s="6"/>
      <c r="AR341" s="6"/>
      <c r="AS341" s="6"/>
      <c r="AT341" s="6"/>
    </row>
    <row r="342" spans="1:46">
      <c r="A342" s="6"/>
      <c r="B342" s="30" t="s">
        <v>154</v>
      </c>
      <c r="C342" s="7" t="s">
        <v>696</v>
      </c>
      <c r="D342" s="26">
        <v>68</v>
      </c>
      <c r="E342" s="37">
        <v>166</v>
      </c>
      <c r="F342" s="37">
        <v>57.209900000000005</v>
      </c>
      <c r="G342" s="36">
        <f t="shared" si="16"/>
        <v>20.76132239802584</v>
      </c>
      <c r="H342" s="2">
        <v>7.52</v>
      </c>
      <c r="I342" s="2">
        <v>5.19</v>
      </c>
      <c r="J342" s="8">
        <v>40</v>
      </c>
      <c r="K342" s="2">
        <v>1.66</v>
      </c>
      <c r="L342" s="67">
        <v>32.200000000000003</v>
      </c>
      <c r="M342" s="8">
        <v>10</v>
      </c>
      <c r="N342" s="8">
        <v>0</v>
      </c>
      <c r="O342" s="77">
        <v>24</v>
      </c>
      <c r="P342" s="15">
        <v>31.193885202062901</v>
      </c>
      <c r="Q342" s="15">
        <v>41.705029896692899</v>
      </c>
      <c r="R342" s="15">
        <v>19.231402486738698</v>
      </c>
      <c r="S342" s="15">
        <v>24.175652488417601</v>
      </c>
      <c r="T342" s="15">
        <v>31.709320220650699</v>
      </c>
      <c r="U342" s="15">
        <v>10.4199634119762</v>
      </c>
      <c r="V342" s="15">
        <v>23.841562491731601</v>
      </c>
      <c r="W342" s="15">
        <v>22.279739111142099</v>
      </c>
      <c r="X342" s="15">
        <v>10.194510014244001</v>
      </c>
      <c r="Y342" s="102">
        <v>30.47</v>
      </c>
      <c r="Z342" s="102">
        <v>47.49</v>
      </c>
      <c r="AA342" s="6">
        <v>657.1</v>
      </c>
      <c r="AB342" s="6">
        <v>64</v>
      </c>
      <c r="AC342" s="15">
        <v>6.2</v>
      </c>
      <c r="AD342" s="15">
        <v>14.6</v>
      </c>
      <c r="AE342" s="15">
        <f t="shared" si="18"/>
        <v>5.298301640296124</v>
      </c>
      <c r="AF342" s="23"/>
      <c r="AG342" s="15"/>
      <c r="AH342" s="15"/>
      <c r="AI342" s="15"/>
      <c r="AJ342" s="15"/>
      <c r="AK342" s="72"/>
      <c r="AL342" s="6"/>
      <c r="AM342" s="6"/>
      <c r="AN342" s="6"/>
      <c r="AO342" s="6"/>
      <c r="AP342" s="6"/>
      <c r="AQ342" s="6"/>
      <c r="AR342" s="6"/>
      <c r="AS342" s="6"/>
      <c r="AT342" s="6"/>
    </row>
    <row r="343" spans="1:46">
      <c r="A343" s="6"/>
      <c r="B343" s="30" t="s">
        <v>153</v>
      </c>
      <c r="C343" s="7" t="s">
        <v>7</v>
      </c>
      <c r="D343" s="26">
        <v>62</v>
      </c>
      <c r="E343" s="37">
        <v>179</v>
      </c>
      <c r="F343" s="37">
        <v>82.419499999999999</v>
      </c>
      <c r="G343" s="36">
        <f t="shared" si="16"/>
        <v>25.723135982023035</v>
      </c>
      <c r="H343" s="2">
        <v>7</v>
      </c>
      <c r="I343" s="2">
        <v>5.0599999999999996</v>
      </c>
      <c r="J343" s="8">
        <v>38</v>
      </c>
      <c r="K343" s="2">
        <v>1.0900000000000001</v>
      </c>
      <c r="L343" s="67">
        <v>37.299999999999997</v>
      </c>
      <c r="M343" s="8">
        <v>0</v>
      </c>
      <c r="N343" s="8">
        <v>0</v>
      </c>
      <c r="O343" s="77">
        <v>28.5</v>
      </c>
      <c r="P343" s="15">
        <v>27.8407201397542</v>
      </c>
      <c r="Q343" s="15">
        <v>43.386166917554597</v>
      </c>
      <c r="R343" s="15">
        <v>10.079989592655</v>
      </c>
      <c r="S343" s="15">
        <v>24.442552948872201</v>
      </c>
      <c r="T343" s="15">
        <v>30.5580957072841</v>
      </c>
      <c r="U343" s="15">
        <v>6.1586041870614601</v>
      </c>
      <c r="V343" s="15">
        <v>23.8163187348853</v>
      </c>
      <c r="W343" s="15">
        <v>25.629840894971501</v>
      </c>
      <c r="X343" s="15">
        <v>9.0007027362372405</v>
      </c>
      <c r="Y343" s="102">
        <v>37.340000000000003</v>
      </c>
      <c r="Z343" s="102">
        <v>51.47</v>
      </c>
      <c r="AA343" s="6">
        <v>521.20000000000005</v>
      </c>
      <c r="AB343" s="6">
        <v>52.4</v>
      </c>
      <c r="AC343" s="15">
        <v>9.1</v>
      </c>
      <c r="AD343" s="15">
        <v>22.1</v>
      </c>
      <c r="AE343" s="15">
        <f t="shared" si="18"/>
        <v>6.8974126899909498</v>
      </c>
      <c r="AF343" s="23"/>
      <c r="AG343" s="15"/>
      <c r="AH343" s="15"/>
      <c r="AI343" s="15"/>
      <c r="AJ343" s="15"/>
      <c r="AK343" s="72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>
      <c r="A344" s="6"/>
      <c r="B344" s="30" t="s">
        <v>152</v>
      </c>
      <c r="C344" s="7" t="s">
        <v>696</v>
      </c>
      <c r="D344" s="26">
        <v>66</v>
      </c>
      <c r="E344" s="37">
        <v>166</v>
      </c>
      <c r="F344" s="37">
        <v>74.016300000000001</v>
      </c>
      <c r="G344" s="36">
        <f t="shared" si="16"/>
        <v>26.8603208012774</v>
      </c>
      <c r="H344" s="2">
        <v>6.48</v>
      </c>
      <c r="I344" s="2">
        <v>5.22</v>
      </c>
      <c r="J344" s="8">
        <v>28</v>
      </c>
      <c r="K344" s="2">
        <v>1.5</v>
      </c>
      <c r="L344" s="67">
        <v>37</v>
      </c>
      <c r="M344" s="8">
        <v>1</v>
      </c>
      <c r="N344" s="8">
        <v>1</v>
      </c>
      <c r="O344" s="77">
        <v>27.5</v>
      </c>
      <c r="P344" s="15">
        <v>31.471797573867601</v>
      </c>
      <c r="Q344" s="15">
        <v>49.149388358477097</v>
      </c>
      <c r="R344" s="15">
        <v>11.4200152992643</v>
      </c>
      <c r="S344" s="15">
        <v>24.8905579653252</v>
      </c>
      <c r="T344" s="15">
        <v>35.280345791885601</v>
      </c>
      <c r="U344" s="15">
        <v>10.454999723339601</v>
      </c>
      <c r="V344" s="15">
        <v>22.408067255450501</v>
      </c>
      <c r="W344" s="15">
        <v>23.547112820442699</v>
      </c>
      <c r="X344" s="15">
        <v>7.2253714996998601</v>
      </c>
      <c r="Y344" s="102">
        <v>33.82</v>
      </c>
      <c r="Z344" s="102">
        <v>66.430000000000007</v>
      </c>
      <c r="AA344" s="6">
        <v>584</v>
      </c>
      <c r="AB344" s="6">
        <v>61.9</v>
      </c>
      <c r="AC344" s="15">
        <v>7</v>
      </c>
      <c r="AD344" s="15">
        <v>16.399999999999999</v>
      </c>
      <c r="AE344" s="15">
        <f t="shared" si="18"/>
        <v>5.9515169110175643</v>
      </c>
      <c r="AF344" s="23"/>
      <c r="AG344" s="15"/>
      <c r="AH344" s="15"/>
      <c r="AI344" s="15"/>
      <c r="AJ344" s="15"/>
      <c r="AK344" s="72"/>
      <c r="AL344" s="6"/>
      <c r="AM344" s="6"/>
      <c r="AN344" s="6"/>
      <c r="AO344" s="6"/>
      <c r="AP344" s="6"/>
      <c r="AQ344" s="6"/>
      <c r="AR344" s="6"/>
      <c r="AS344" s="6"/>
      <c r="AT344" s="6"/>
    </row>
    <row r="345" spans="1:46">
      <c r="A345" s="6"/>
      <c r="B345" s="30" t="s">
        <v>151</v>
      </c>
      <c r="C345" s="7" t="s">
        <v>7</v>
      </c>
      <c r="D345" s="26">
        <v>79</v>
      </c>
      <c r="E345" s="37">
        <v>172</v>
      </c>
      <c r="F345" s="37">
        <v>99.225899999999996</v>
      </c>
      <c r="G345" s="36">
        <f t="shared" si="16"/>
        <v>33.540393455922121</v>
      </c>
      <c r="H345" s="2">
        <v>14.5</v>
      </c>
      <c r="I345" s="2">
        <v>18.510000000000002</v>
      </c>
      <c r="J345" s="8">
        <v>35</v>
      </c>
      <c r="K345" s="2">
        <v>0.46</v>
      </c>
      <c r="L345" s="67">
        <v>38.200000000000003</v>
      </c>
      <c r="M345" s="8">
        <v>8</v>
      </c>
      <c r="N345" s="8">
        <v>8</v>
      </c>
      <c r="O345" s="77">
        <v>26.5</v>
      </c>
      <c r="P345" s="15">
        <v>27.976873543370601</v>
      </c>
      <c r="Q345" s="15">
        <v>43.991468248058602</v>
      </c>
      <c r="R345" s="15">
        <v>12.455625209483699</v>
      </c>
      <c r="S345" s="15">
        <v>21.586070236358001</v>
      </c>
      <c r="T345" s="15">
        <v>21.592125595165101</v>
      </c>
      <c r="U345" s="15">
        <v>2.3881304488010802</v>
      </c>
      <c r="V345" s="15">
        <v>22.897162886655298</v>
      </c>
      <c r="W345" s="15">
        <v>26.580066764178</v>
      </c>
      <c r="X345" s="15">
        <v>4.1949099884506396</v>
      </c>
      <c r="Y345" s="102"/>
      <c r="Z345" s="102"/>
      <c r="AA345" s="6">
        <v>459.8</v>
      </c>
      <c r="AB345" s="6">
        <v>42.4</v>
      </c>
      <c r="AC345" s="15">
        <v>9.8000000000000007</v>
      </c>
      <c r="AD345" s="15">
        <v>23.5</v>
      </c>
      <c r="AE345" s="15">
        <f t="shared" si="18"/>
        <v>7.9434829637641977</v>
      </c>
      <c r="AF345" s="23"/>
      <c r="AG345" s="15"/>
      <c r="AH345" s="15"/>
      <c r="AI345" s="15"/>
      <c r="AJ345" s="15"/>
      <c r="AK345" s="72"/>
      <c r="AL345" s="6"/>
      <c r="AM345" s="6"/>
      <c r="AN345" s="6"/>
      <c r="AO345" s="6"/>
      <c r="AP345" s="6"/>
      <c r="AQ345" s="6"/>
      <c r="AR345" s="6"/>
      <c r="AS345" s="6"/>
      <c r="AT345" s="6"/>
    </row>
    <row r="346" spans="1:46">
      <c r="B346" s="30" t="s">
        <v>305</v>
      </c>
      <c r="C346" s="7" t="s">
        <v>696</v>
      </c>
      <c r="D346" s="26">
        <v>68</v>
      </c>
      <c r="E346" s="37">
        <v>158</v>
      </c>
      <c r="F346" s="37">
        <v>82.419499999999999</v>
      </c>
      <c r="G346" s="36">
        <f t="shared" si="16"/>
        <v>33.015342092613359</v>
      </c>
      <c r="H346" s="15">
        <v>9.92</v>
      </c>
      <c r="I346" s="15">
        <v>7.22</v>
      </c>
      <c r="J346" s="23">
        <v>31</v>
      </c>
      <c r="K346" s="15">
        <v>1.52</v>
      </c>
      <c r="L346" s="43">
        <v>38</v>
      </c>
      <c r="M346" s="17">
        <v>0</v>
      </c>
      <c r="N346" s="17">
        <v>0</v>
      </c>
      <c r="O346" s="77">
        <v>29</v>
      </c>
      <c r="P346" s="12">
        <v>23.2763954834458</v>
      </c>
      <c r="Q346" s="12">
        <v>45.699997256289898</v>
      </c>
      <c r="R346" s="12">
        <v>4.2041541994924501</v>
      </c>
      <c r="S346" s="12">
        <v>28.296886351586998</v>
      </c>
      <c r="T346" s="12">
        <v>54.603959547025703</v>
      </c>
      <c r="U346" s="12">
        <v>6.1718201287372203</v>
      </c>
      <c r="V346" s="12">
        <v>24.7423769503058</v>
      </c>
      <c r="W346" s="12">
        <v>26.777396403630402</v>
      </c>
      <c r="X346" s="12">
        <v>7.0265266373048503</v>
      </c>
      <c r="Y346" s="2">
        <v>24.71</v>
      </c>
      <c r="Z346" s="2">
        <v>60.94</v>
      </c>
      <c r="AA346" s="6">
        <v>496.9</v>
      </c>
      <c r="AB346" s="6">
        <v>53</v>
      </c>
      <c r="AC346" s="15">
        <v>8.1999999999999993</v>
      </c>
      <c r="AD346" s="15">
        <v>18.100000000000001</v>
      </c>
      <c r="AE346" s="15">
        <f t="shared" si="18"/>
        <v>7.2504406345136996</v>
      </c>
      <c r="AF346" s="23">
        <v>300</v>
      </c>
      <c r="AG346" s="15">
        <v>0</v>
      </c>
      <c r="AH346" s="15">
        <v>25.714285714285715</v>
      </c>
      <c r="AI346" s="15">
        <v>0</v>
      </c>
      <c r="AJ346" s="15">
        <v>38.571428571428569</v>
      </c>
      <c r="AK346" s="72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>
      <c r="A347" s="6"/>
      <c r="B347" s="30" t="s">
        <v>150</v>
      </c>
      <c r="C347" s="7" t="s">
        <v>696</v>
      </c>
      <c r="D347" s="26">
        <v>60</v>
      </c>
      <c r="E347" s="37">
        <v>169</v>
      </c>
      <c r="F347" s="37">
        <v>67.713899999999995</v>
      </c>
      <c r="G347" s="36">
        <f t="shared" si="16"/>
        <v>23.708518609292394</v>
      </c>
      <c r="H347" s="2">
        <v>7.24</v>
      </c>
      <c r="I347" s="2">
        <v>5.61</v>
      </c>
      <c r="J347" s="8">
        <v>38</v>
      </c>
      <c r="K347" s="2">
        <v>1.66</v>
      </c>
      <c r="L347" s="67">
        <v>35</v>
      </c>
      <c r="M347" s="8">
        <v>0</v>
      </c>
      <c r="N347" s="8">
        <v>0</v>
      </c>
      <c r="O347" s="77">
        <v>23</v>
      </c>
      <c r="P347" s="15">
        <v>28.239555825072301</v>
      </c>
      <c r="Q347" s="15">
        <v>44.774344624196601</v>
      </c>
      <c r="R347" s="15">
        <v>13.657240813860099</v>
      </c>
      <c r="S347" s="15">
        <v>23.164246359163901</v>
      </c>
      <c r="T347" s="15">
        <v>34.697336325955199</v>
      </c>
      <c r="U347" s="15">
        <v>7.22537938821106</v>
      </c>
      <c r="V347" s="15">
        <v>23.720815705987299</v>
      </c>
      <c r="W347" s="15">
        <v>25.632454449496901</v>
      </c>
      <c r="X347" s="15">
        <v>6.8659269269492604</v>
      </c>
      <c r="Y347" s="102">
        <v>20.79</v>
      </c>
      <c r="Z347" s="102">
        <v>38.21</v>
      </c>
      <c r="AA347" s="6">
        <v>560.9</v>
      </c>
      <c r="AB347" s="6">
        <v>58.3</v>
      </c>
      <c r="AC347" s="15">
        <v>7.4</v>
      </c>
      <c r="AD347" s="15">
        <v>17.3</v>
      </c>
      <c r="AE347" s="15">
        <f t="shared" si="18"/>
        <v>6.0572108819719208</v>
      </c>
      <c r="AF347" s="23"/>
      <c r="AG347" s="15"/>
      <c r="AH347" s="15"/>
      <c r="AI347" s="15"/>
      <c r="AJ347" s="15"/>
      <c r="AK347" s="72"/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>
      <c r="B348" s="30" t="s">
        <v>306</v>
      </c>
      <c r="C348" s="7" t="s">
        <v>7</v>
      </c>
      <c r="D348" s="26">
        <v>65</v>
      </c>
      <c r="E348" s="37">
        <v>174</v>
      </c>
      <c r="F348" s="37">
        <v>114.9819</v>
      </c>
      <c r="G348" s="36">
        <f t="shared" si="16"/>
        <v>37.977903289734442</v>
      </c>
      <c r="H348" s="15">
        <v>9.5</v>
      </c>
      <c r="I348" s="15">
        <v>7.45</v>
      </c>
      <c r="J348" s="23">
        <v>49</v>
      </c>
      <c r="K348" s="15">
        <v>1.31</v>
      </c>
      <c r="L348" s="43">
        <v>45</v>
      </c>
      <c r="M348" s="17">
        <v>0</v>
      </c>
      <c r="N348" s="17">
        <v>0</v>
      </c>
      <c r="O348" s="77">
        <v>20</v>
      </c>
      <c r="P348" s="12">
        <v>28.677561091319799</v>
      </c>
      <c r="Q348" s="12">
        <v>41.519707001317798</v>
      </c>
      <c r="R348" s="12">
        <v>5.8182819353303703</v>
      </c>
      <c r="S348" s="12">
        <v>25.836601424338099</v>
      </c>
      <c r="T348" s="12">
        <v>32.392283244133203</v>
      </c>
      <c r="U348" s="12">
        <v>2.8917227665898602</v>
      </c>
      <c r="V348" s="12">
        <v>25.2353065538923</v>
      </c>
      <c r="W348" s="12">
        <v>27.449156602647999</v>
      </c>
      <c r="X348" s="12">
        <v>7.7247937504999697</v>
      </c>
      <c r="Y348" s="2">
        <v>47.02</v>
      </c>
      <c r="Z348" s="2">
        <v>95.18</v>
      </c>
      <c r="AA348" s="6">
        <v>368.3</v>
      </c>
      <c r="AB348" s="6">
        <v>36.4</v>
      </c>
      <c r="AC348" s="15">
        <v>12.3</v>
      </c>
      <c r="AD348" s="15">
        <v>28.6</v>
      </c>
      <c r="AE348" s="15">
        <f t="shared" si="18"/>
        <v>9.4464262121812652</v>
      </c>
      <c r="AF348" s="23">
        <v>300</v>
      </c>
      <c r="AG348" s="15">
        <v>0</v>
      </c>
      <c r="AH348" s="15">
        <v>77.142857142857139</v>
      </c>
      <c r="AI348" s="15">
        <v>0</v>
      </c>
      <c r="AJ348" s="15">
        <v>51.428571428571431</v>
      </c>
      <c r="AK348" s="72"/>
      <c r="AL348" s="6"/>
      <c r="AM348" s="6"/>
      <c r="AN348" s="6"/>
      <c r="AO348" s="6"/>
      <c r="AP348" s="6"/>
      <c r="AQ348" s="6"/>
      <c r="AR348" s="6"/>
      <c r="AS348" s="6"/>
      <c r="AT348" s="6"/>
    </row>
    <row r="349" spans="1:46">
      <c r="A349" s="6"/>
      <c r="B349" s="30" t="s">
        <v>149</v>
      </c>
      <c r="C349" s="7" t="s">
        <v>696</v>
      </c>
      <c r="D349" s="26">
        <v>62</v>
      </c>
      <c r="E349" s="37">
        <v>155</v>
      </c>
      <c r="F349" s="37">
        <v>76.117100000000008</v>
      </c>
      <c r="G349" s="36">
        <f t="shared" si="16"/>
        <v>31.682455775234132</v>
      </c>
      <c r="H349" s="2">
        <v>6.13</v>
      </c>
      <c r="I349" s="2">
        <v>5.21</v>
      </c>
      <c r="J349" s="8">
        <v>22</v>
      </c>
      <c r="K349" s="2">
        <v>1.52</v>
      </c>
      <c r="L349" s="67">
        <v>38.299999999999997</v>
      </c>
      <c r="M349" s="8">
        <v>0</v>
      </c>
      <c r="N349" s="8">
        <v>0</v>
      </c>
      <c r="O349" s="77">
        <v>28.5</v>
      </c>
      <c r="P349" s="15">
        <v>29.836227952751599</v>
      </c>
      <c r="Q349" s="15">
        <v>37.907971370680997</v>
      </c>
      <c r="R349" s="15">
        <v>6.5230936061686497</v>
      </c>
      <c r="S349" s="15">
        <v>21.077369496128</v>
      </c>
      <c r="T349" s="15">
        <v>26.447213141244202</v>
      </c>
      <c r="U349" s="15">
        <v>3.5937709296234099</v>
      </c>
      <c r="V349" s="15">
        <v>24.196134228313799</v>
      </c>
      <c r="W349" s="15">
        <v>22.487130423657899</v>
      </c>
      <c r="X349" s="15">
        <v>4.59945593754912</v>
      </c>
      <c r="Y349" s="102">
        <v>21.24</v>
      </c>
      <c r="Z349" s="102">
        <v>53.63</v>
      </c>
      <c r="AA349" s="6">
        <v>582.4</v>
      </c>
      <c r="AB349" s="6">
        <v>52.3</v>
      </c>
      <c r="AC349" s="15">
        <v>7.2</v>
      </c>
      <c r="AD349" s="15">
        <v>15.5</v>
      </c>
      <c r="AE349" s="15">
        <f t="shared" si="18"/>
        <v>6.4516129032258061</v>
      </c>
      <c r="AF349" s="23"/>
      <c r="AG349" s="15"/>
      <c r="AH349" s="15"/>
      <c r="AI349" s="15"/>
      <c r="AJ349" s="15"/>
      <c r="AK349" s="72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>
      <c r="A350" s="6"/>
      <c r="B350" s="30" t="s">
        <v>22</v>
      </c>
      <c r="C350" s="7" t="s">
        <v>696</v>
      </c>
      <c r="D350" s="26">
        <v>63</v>
      </c>
      <c r="E350" s="36">
        <v>162.5</v>
      </c>
      <c r="F350" s="37">
        <v>80.108620000000002</v>
      </c>
      <c r="G350" s="36">
        <f t="shared" si="16"/>
        <v>30.336992189349115</v>
      </c>
      <c r="H350" s="15">
        <v>11.67</v>
      </c>
      <c r="I350" s="15">
        <v>9.2899999999999991</v>
      </c>
      <c r="J350" s="23">
        <v>29</v>
      </c>
      <c r="K350" s="15">
        <v>0.6</v>
      </c>
      <c r="L350" s="65">
        <v>36</v>
      </c>
      <c r="M350" s="23">
        <v>1</v>
      </c>
      <c r="N350" s="23">
        <v>1</v>
      </c>
      <c r="O350" s="77">
        <v>27.5</v>
      </c>
      <c r="P350" s="15">
        <v>28.557997637158699</v>
      </c>
      <c r="Q350" s="15">
        <v>52.377539344385802</v>
      </c>
      <c r="R350" s="15">
        <v>9.8180030875176705</v>
      </c>
      <c r="S350" s="15">
        <v>24.824452185325899</v>
      </c>
      <c r="T350" s="15">
        <v>36.579574202915403</v>
      </c>
      <c r="U350" s="15">
        <v>7.6919839984922103</v>
      </c>
      <c r="V350" s="15">
        <v>24.596417556077199</v>
      </c>
      <c r="W350" s="15">
        <v>22.688743839657501</v>
      </c>
      <c r="X350" s="15">
        <v>2.4091185315642498</v>
      </c>
      <c r="Y350" s="2">
        <v>52.14</v>
      </c>
      <c r="Z350" s="2">
        <v>155.97</v>
      </c>
      <c r="AA350" s="6">
        <v>632.29999999999995</v>
      </c>
      <c r="AB350" s="6">
        <v>55.5</v>
      </c>
      <c r="AC350" s="15">
        <v>6.6</v>
      </c>
      <c r="AD350" s="15">
        <v>16.100000000000001</v>
      </c>
      <c r="AE350" s="15">
        <f t="shared" si="18"/>
        <v>6.0970414201183436</v>
      </c>
      <c r="AF350" s="23">
        <v>240</v>
      </c>
      <c r="AG350" s="15">
        <v>0</v>
      </c>
      <c r="AH350" s="15">
        <v>0</v>
      </c>
      <c r="AI350" s="15">
        <v>0</v>
      </c>
      <c r="AJ350" s="15">
        <v>0</v>
      </c>
      <c r="AK350" s="72"/>
      <c r="AL350" s="6"/>
      <c r="AM350" s="6"/>
      <c r="AN350" s="6"/>
      <c r="AO350" s="6"/>
      <c r="AP350" s="6"/>
      <c r="AQ350" s="6"/>
      <c r="AR350" s="6"/>
      <c r="AS350" s="6"/>
      <c r="AT350" s="6"/>
    </row>
    <row r="351" spans="1:46">
      <c r="B351" s="30" t="s">
        <v>307</v>
      </c>
      <c r="C351" s="7" t="s">
        <v>7</v>
      </c>
      <c r="D351" s="26">
        <v>84</v>
      </c>
      <c r="E351" s="37">
        <v>158</v>
      </c>
      <c r="F351" s="37">
        <v>62.4619</v>
      </c>
      <c r="G351" s="36">
        <f t="shared" si="16"/>
        <v>25.02078993751001</v>
      </c>
      <c r="H351" s="15">
        <v>6.41</v>
      </c>
      <c r="I351" s="15">
        <v>7.34</v>
      </c>
      <c r="J351" s="23">
        <v>32</v>
      </c>
      <c r="K351" s="15">
        <v>1.48</v>
      </c>
      <c r="L351" s="43">
        <v>31</v>
      </c>
      <c r="M351" s="17">
        <v>10</v>
      </c>
      <c r="N351" s="17">
        <v>0</v>
      </c>
      <c r="O351" s="77">
        <v>28</v>
      </c>
      <c r="P351" s="12">
        <v>37.608754083902099</v>
      </c>
      <c r="Q351" s="12">
        <v>46.598090209641597</v>
      </c>
      <c r="R351" s="12">
        <v>5.2582258564135298</v>
      </c>
      <c r="S351" s="12">
        <v>18.737439215164201</v>
      </c>
      <c r="T351" s="12">
        <v>20.528383476620299</v>
      </c>
      <c r="U351" s="12">
        <v>2.5225788536142901</v>
      </c>
      <c r="V351" s="12">
        <v>24.416588699761501</v>
      </c>
      <c r="W351" s="12">
        <v>23.722419578820102</v>
      </c>
      <c r="X351" s="12">
        <v>7.2221396335773704</v>
      </c>
      <c r="Y351" s="2">
        <v>37.32</v>
      </c>
      <c r="Z351" s="2">
        <v>74.17</v>
      </c>
      <c r="AA351" s="6">
        <v>559.29999999999995</v>
      </c>
      <c r="AB351" s="6">
        <v>58.8</v>
      </c>
      <c r="AC351" s="15">
        <v>8.4</v>
      </c>
      <c r="AD351" s="15">
        <v>16.7</v>
      </c>
      <c r="AE351" s="15">
        <f t="shared" si="18"/>
        <v>6.6896330716231356</v>
      </c>
      <c r="AF351" s="23">
        <v>240</v>
      </c>
      <c r="AG351" s="15">
        <v>0</v>
      </c>
      <c r="AH351" s="15">
        <v>77.142857142857139</v>
      </c>
      <c r="AI351" s="15">
        <v>0</v>
      </c>
      <c r="AJ351" s="15">
        <v>85.714285714285708</v>
      </c>
      <c r="AK351" s="72"/>
      <c r="AL351" s="6"/>
      <c r="AM351" s="6"/>
      <c r="AN351" s="6"/>
      <c r="AO351" s="6"/>
      <c r="AP351" s="6"/>
      <c r="AQ351" s="6"/>
      <c r="AR351" s="6"/>
      <c r="AS351" s="6"/>
      <c r="AT351" s="6"/>
    </row>
    <row r="352" spans="1:46">
      <c r="A352" s="6"/>
      <c r="B352" s="30" t="s">
        <v>148</v>
      </c>
      <c r="C352" s="7" t="s">
        <v>696</v>
      </c>
      <c r="D352" s="26">
        <v>67</v>
      </c>
      <c r="E352" s="37">
        <v>163</v>
      </c>
      <c r="F352" s="37">
        <v>75.066699999999997</v>
      </c>
      <c r="G352" s="36">
        <f t="shared" si="16"/>
        <v>28.253490910459558</v>
      </c>
      <c r="H352" s="2">
        <v>9.14</v>
      </c>
      <c r="I352" s="2">
        <v>5.86</v>
      </c>
      <c r="J352" s="8">
        <v>25</v>
      </c>
      <c r="K352" s="2">
        <v>1.38</v>
      </c>
      <c r="L352" s="67">
        <v>34.4</v>
      </c>
      <c r="M352" s="8">
        <v>0</v>
      </c>
      <c r="N352" s="8">
        <v>0</v>
      </c>
      <c r="O352" s="77">
        <v>27.5</v>
      </c>
      <c r="P352" s="15">
        <v>26.877626658690499</v>
      </c>
      <c r="Q352" s="15">
        <v>37.939204051214503</v>
      </c>
      <c r="R352" s="15">
        <v>10.5420505911367</v>
      </c>
      <c r="S352" s="15">
        <v>22.478406021537999</v>
      </c>
      <c r="T352" s="15">
        <v>27.838947980138101</v>
      </c>
      <c r="U352" s="15">
        <v>4.8034329939266804</v>
      </c>
      <c r="V352" s="15">
        <v>25.155578069762299</v>
      </c>
      <c r="W352" s="15">
        <v>24.103523481926601</v>
      </c>
      <c r="X352" s="15">
        <v>7.3300366834016497</v>
      </c>
      <c r="Y352" s="102">
        <v>44.08</v>
      </c>
      <c r="Z352" s="102">
        <v>67.63</v>
      </c>
      <c r="AA352" s="6">
        <v>642</v>
      </c>
      <c r="AB352" s="6">
        <v>57.9</v>
      </c>
      <c r="AC352" s="15">
        <v>6.4</v>
      </c>
      <c r="AD352" s="15">
        <v>15.7</v>
      </c>
      <c r="AE352" s="15">
        <f t="shared" si="18"/>
        <v>5.9091422334299377</v>
      </c>
      <c r="AF352" s="23"/>
      <c r="AG352" s="15"/>
      <c r="AH352" s="15"/>
      <c r="AI352" s="15"/>
      <c r="AJ352" s="15"/>
      <c r="AK352" s="72"/>
      <c r="AL352" s="6"/>
      <c r="AM352" s="6"/>
      <c r="AN352" s="6"/>
      <c r="AO352" s="6"/>
      <c r="AP352" s="6"/>
      <c r="AQ352" s="6"/>
      <c r="AR352" s="6"/>
      <c r="AS352" s="6"/>
      <c r="AT352" s="6"/>
    </row>
    <row r="353" spans="1:46">
      <c r="A353" s="6"/>
      <c r="B353" s="30" t="s">
        <v>147</v>
      </c>
      <c r="C353" s="7" t="s">
        <v>696</v>
      </c>
      <c r="D353" s="26">
        <v>75</v>
      </c>
      <c r="E353" s="37">
        <v>148</v>
      </c>
      <c r="F353" s="37">
        <v>58.260300000000001</v>
      </c>
      <c r="G353" s="36">
        <f t="shared" si="16"/>
        <v>26.598018626734845</v>
      </c>
      <c r="H353" s="2">
        <v>8.92</v>
      </c>
      <c r="I353" s="2">
        <v>7.03</v>
      </c>
      <c r="J353" s="8">
        <v>20</v>
      </c>
      <c r="K353" s="2">
        <v>1.1299999999999999</v>
      </c>
      <c r="L353" s="67">
        <v>31.9</v>
      </c>
      <c r="M353" s="8">
        <v>11</v>
      </c>
      <c r="N353" s="8">
        <v>1</v>
      </c>
      <c r="O353" s="77">
        <v>26.5</v>
      </c>
      <c r="P353" s="15">
        <v>31.120935903606</v>
      </c>
      <c r="Q353" s="15">
        <v>63.997595988507101</v>
      </c>
      <c r="R353" s="15">
        <v>8.1680160618696007</v>
      </c>
      <c r="S353" s="15">
        <v>22.765170968357701</v>
      </c>
      <c r="T353" s="15">
        <v>27.263117041786099</v>
      </c>
      <c r="U353" s="15">
        <v>5.45852210453811</v>
      </c>
      <c r="V353" s="15">
        <v>23.5460243733881</v>
      </c>
      <c r="W353" s="15">
        <v>23.3382080389122</v>
      </c>
      <c r="X353" s="15">
        <v>5.2793507384968503</v>
      </c>
      <c r="Y353" s="102">
        <v>39.450000000000003</v>
      </c>
      <c r="Z353" s="102">
        <v>45.86</v>
      </c>
      <c r="AA353" s="6">
        <v>571.5</v>
      </c>
      <c r="AB353" s="6">
        <v>52.1</v>
      </c>
      <c r="AC353" s="15">
        <v>6.9</v>
      </c>
      <c r="AD353" s="15">
        <v>13</v>
      </c>
      <c r="AE353" s="15">
        <f t="shared" si="18"/>
        <v>5.9349890430971515</v>
      </c>
      <c r="AF353" s="23"/>
      <c r="AG353" s="15"/>
      <c r="AH353" s="15"/>
      <c r="AI353" s="15"/>
      <c r="AJ353" s="15"/>
      <c r="AK353" s="72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>
      <c r="A354" s="13"/>
      <c r="B354" s="30" t="s">
        <v>209</v>
      </c>
      <c r="C354" s="7" t="s">
        <v>696</v>
      </c>
      <c r="D354" s="26">
        <v>94</v>
      </c>
      <c r="E354" s="38">
        <v>147</v>
      </c>
      <c r="F354" s="37">
        <v>93.448700000000002</v>
      </c>
      <c r="G354" s="36">
        <f t="shared" si="16"/>
        <v>43.245268175297333</v>
      </c>
      <c r="H354" s="15"/>
      <c r="I354" s="15">
        <v>9.02</v>
      </c>
      <c r="J354" s="23">
        <v>20</v>
      </c>
      <c r="K354" s="15">
        <v>0.89</v>
      </c>
      <c r="L354" s="68">
        <v>35.799999999999997</v>
      </c>
      <c r="M354" s="24">
        <v>8</v>
      </c>
      <c r="N354" s="24">
        <v>8</v>
      </c>
      <c r="O354" s="77">
        <v>22.5</v>
      </c>
      <c r="P354" s="11"/>
      <c r="Q354" s="11"/>
      <c r="R354" s="11"/>
      <c r="S354" s="11"/>
      <c r="T354" s="11"/>
      <c r="U354" s="11"/>
      <c r="V354" s="12">
        <v>34.353855164753803</v>
      </c>
      <c r="W354" s="12">
        <v>18.001744730924202</v>
      </c>
      <c r="X354" s="12">
        <v>0.65566926201426801</v>
      </c>
      <c r="Y354" s="2">
        <v>203.6</v>
      </c>
      <c r="Z354" s="2">
        <v>414.3</v>
      </c>
      <c r="AA354" s="6">
        <v>388.6</v>
      </c>
      <c r="AB354" s="6">
        <v>29.4</v>
      </c>
      <c r="AC354" s="15">
        <v>9.6</v>
      </c>
      <c r="AD354" s="15">
        <v>18.8</v>
      </c>
      <c r="AE354" s="15">
        <f t="shared" si="18"/>
        <v>8.7000786709241531</v>
      </c>
      <c r="AF354" s="23"/>
      <c r="AG354" s="15"/>
      <c r="AH354" s="15"/>
      <c r="AI354" s="15"/>
      <c r="AJ354" s="15"/>
      <c r="AK354" s="72"/>
      <c r="AL354" s="6"/>
      <c r="AM354" s="6"/>
      <c r="AN354" s="6"/>
      <c r="AO354" s="6"/>
      <c r="AP354" s="6"/>
      <c r="AQ354" s="6"/>
      <c r="AR354" s="6"/>
      <c r="AS354" s="6"/>
      <c r="AT354" s="6"/>
    </row>
    <row r="355" spans="1:46">
      <c r="A355" s="6"/>
      <c r="B355" s="30" t="s">
        <v>21</v>
      </c>
      <c r="C355" s="7" t="s">
        <v>7</v>
      </c>
      <c r="D355" s="26">
        <v>71</v>
      </c>
      <c r="E355" s="36">
        <v>180.8</v>
      </c>
      <c r="F355" s="37">
        <v>89.457180000000008</v>
      </c>
      <c r="G355" s="36">
        <f t="shared" si="16"/>
        <v>27.36644289881745</v>
      </c>
      <c r="H355" s="15">
        <v>8.7799999999999994</v>
      </c>
      <c r="I355" s="15">
        <v>5.32</v>
      </c>
      <c r="J355" s="23">
        <v>41</v>
      </c>
      <c r="K355" s="15">
        <v>0.92</v>
      </c>
      <c r="L355" s="65">
        <v>34.200000000000003</v>
      </c>
      <c r="M355" s="23">
        <v>2</v>
      </c>
      <c r="N355" s="23">
        <v>2</v>
      </c>
      <c r="O355" s="77">
        <v>27.5</v>
      </c>
      <c r="P355" s="15">
        <v>29.216968429049398</v>
      </c>
      <c r="Q355" s="15">
        <v>59.535722053417103</v>
      </c>
      <c r="R355" s="15">
        <v>8.2348619453370606</v>
      </c>
      <c r="S355" s="15">
        <v>23.761216568210202</v>
      </c>
      <c r="T355" s="15">
        <v>30.787880689882499</v>
      </c>
      <c r="U355" s="15">
        <v>5.5822219979116197</v>
      </c>
      <c r="V355" s="15">
        <v>26.6031756479079</v>
      </c>
      <c r="W355" s="15">
        <v>34.192678210775199</v>
      </c>
      <c r="X355" s="15">
        <v>4.89704040428638</v>
      </c>
      <c r="Y355" s="2">
        <v>38.53</v>
      </c>
      <c r="Z355" s="2">
        <v>78.98</v>
      </c>
      <c r="AA355" s="6">
        <v>521.9</v>
      </c>
      <c r="AB355" s="6">
        <v>45.5</v>
      </c>
      <c r="AC355" s="15">
        <v>8.9</v>
      </c>
      <c r="AD355" s="15">
        <v>22.4</v>
      </c>
      <c r="AE355" s="15">
        <f t="shared" si="18"/>
        <v>6.8525334795207131</v>
      </c>
      <c r="AF355" s="23">
        <v>480</v>
      </c>
      <c r="AG355" s="15">
        <v>0</v>
      </c>
      <c r="AH355" s="15">
        <v>0</v>
      </c>
      <c r="AI355" s="15">
        <v>0</v>
      </c>
      <c r="AJ355" s="15">
        <v>64.285714285714292</v>
      </c>
      <c r="AK355" s="72"/>
      <c r="AL355" s="6"/>
      <c r="AM355" s="6"/>
      <c r="AN355" s="6"/>
      <c r="AO355" s="6"/>
      <c r="AP355" s="6"/>
      <c r="AQ355" s="6"/>
      <c r="AR355" s="6"/>
      <c r="AS355" s="6"/>
      <c r="AT355" s="6"/>
    </row>
    <row r="356" spans="1:46">
      <c r="A356" s="13"/>
      <c r="B356" s="30" t="s">
        <v>210</v>
      </c>
      <c r="C356" s="7" t="s">
        <v>696</v>
      </c>
      <c r="D356" s="26">
        <v>83</v>
      </c>
      <c r="E356" s="38">
        <v>152</v>
      </c>
      <c r="F356" s="37">
        <v>93.9739</v>
      </c>
      <c r="G356" s="36">
        <f t="shared" si="16"/>
        <v>40.674298822714682</v>
      </c>
      <c r="H356" s="15">
        <v>14.82</v>
      </c>
      <c r="I356" s="15">
        <v>14.4</v>
      </c>
      <c r="J356" s="23">
        <v>14</v>
      </c>
      <c r="K356" s="15">
        <v>0.54</v>
      </c>
      <c r="L356" s="68">
        <v>45.5</v>
      </c>
      <c r="M356" s="24">
        <v>5</v>
      </c>
      <c r="N356" s="24">
        <v>5</v>
      </c>
      <c r="O356" s="77">
        <v>24.5</v>
      </c>
      <c r="P356" s="11"/>
      <c r="Q356" s="11"/>
      <c r="R356" s="11"/>
      <c r="S356" s="11">
        <v>32.657346262298198</v>
      </c>
      <c r="T356" s="11">
        <v>27.2306903661927</v>
      </c>
      <c r="U356" s="11">
        <v>0.38589074130254453</v>
      </c>
      <c r="V356" s="11"/>
      <c r="W356" s="11"/>
      <c r="X356" s="11"/>
      <c r="Y356" s="2">
        <v>97.4</v>
      </c>
      <c r="Z356" s="2">
        <v>333.3</v>
      </c>
      <c r="AA356" s="6">
        <v>489.6</v>
      </c>
      <c r="AB356" s="6">
        <v>34.700000000000003</v>
      </c>
      <c r="AC356" s="15">
        <v>7.8</v>
      </c>
      <c r="AD356" s="15">
        <v>17.2</v>
      </c>
      <c r="AE356" s="15">
        <f t="shared" si="18"/>
        <v>7.4445983379501381</v>
      </c>
      <c r="AF356" s="23"/>
      <c r="AG356" s="15"/>
      <c r="AH356" s="15"/>
      <c r="AI356" s="15"/>
      <c r="AJ356" s="15"/>
      <c r="AK356" s="72"/>
      <c r="AL356" s="6"/>
      <c r="AM356" s="6"/>
      <c r="AN356" s="6"/>
      <c r="AO356" s="6"/>
      <c r="AP356" s="6"/>
      <c r="AQ356" s="6"/>
      <c r="AR356" s="6"/>
      <c r="AS356" s="6"/>
      <c r="AT356" s="6"/>
    </row>
    <row r="357" spans="1:46">
      <c r="A357" s="13"/>
      <c r="B357" s="30" t="s">
        <v>211</v>
      </c>
      <c r="C357" s="7" t="s">
        <v>696</v>
      </c>
      <c r="D357" s="26">
        <v>76</v>
      </c>
      <c r="E357" s="38">
        <v>160</v>
      </c>
      <c r="F357" s="37">
        <v>83.469899999999996</v>
      </c>
      <c r="G357" s="36">
        <f t="shared" si="16"/>
        <v>32.605429687499992</v>
      </c>
      <c r="H357" s="15">
        <v>23.63</v>
      </c>
      <c r="I357" s="15">
        <v>11.69</v>
      </c>
      <c r="J357" s="23">
        <v>10</v>
      </c>
      <c r="K357" s="15">
        <v>0.82</v>
      </c>
      <c r="L357" s="68">
        <v>30.5</v>
      </c>
      <c r="M357" s="24">
        <v>14</v>
      </c>
      <c r="N357" s="24">
        <v>4</v>
      </c>
      <c r="O357" s="77">
        <v>22</v>
      </c>
      <c r="P357" s="12">
        <v>33.290492316861602</v>
      </c>
      <c r="Q357" s="12">
        <v>56.820695222783698</v>
      </c>
      <c r="R357" s="12">
        <v>7.2851951332155602</v>
      </c>
      <c r="S357" s="12">
        <v>23.6125142855795</v>
      </c>
      <c r="T357" s="12">
        <v>35.845137606681</v>
      </c>
      <c r="U357" s="12">
        <v>2.9066179112291199</v>
      </c>
      <c r="V357" s="12">
        <v>29.7062818220579</v>
      </c>
      <c r="W357" s="12">
        <v>27.575853585846701</v>
      </c>
      <c r="X357" s="12">
        <v>2.4618945567317301</v>
      </c>
      <c r="Y357" s="2">
        <v>79.5</v>
      </c>
      <c r="Z357" s="2">
        <v>264.60000000000002</v>
      </c>
      <c r="AA357" s="6">
        <v>634.4</v>
      </c>
      <c r="AB357" s="6">
        <v>55.5</v>
      </c>
      <c r="AC357" s="15">
        <v>6.2</v>
      </c>
      <c r="AD357" s="15">
        <v>16.100000000000001</v>
      </c>
      <c r="AE357" s="15">
        <f t="shared" si="18"/>
        <v>6.2890624999999991</v>
      </c>
      <c r="AF357" s="23"/>
      <c r="AG357" s="15"/>
      <c r="AH357" s="15"/>
      <c r="AI357" s="15"/>
      <c r="AJ357" s="15"/>
      <c r="AK357" s="72"/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>
      <c r="A358" s="13"/>
      <c r="B358" s="30" t="s">
        <v>212</v>
      </c>
      <c r="C358" s="7" t="s">
        <v>696</v>
      </c>
      <c r="D358" s="26">
        <v>89</v>
      </c>
      <c r="E358" s="38">
        <v>155.5</v>
      </c>
      <c r="F358" s="37">
        <v>56.684699999999999</v>
      </c>
      <c r="G358" s="36">
        <f t="shared" si="16"/>
        <v>23.442561594689884</v>
      </c>
      <c r="H358" s="15">
        <v>21.86</v>
      </c>
      <c r="I358" s="15">
        <v>6.2</v>
      </c>
      <c r="J358" s="23">
        <v>26</v>
      </c>
      <c r="K358" s="15">
        <v>0.92</v>
      </c>
      <c r="L358" s="68">
        <v>27.7</v>
      </c>
      <c r="M358" s="24">
        <v>16</v>
      </c>
      <c r="N358" s="24">
        <v>6</v>
      </c>
      <c r="O358" s="77">
        <v>22.5</v>
      </c>
      <c r="P358" s="11"/>
      <c r="Q358" s="11"/>
      <c r="R358" s="11"/>
      <c r="S358" s="11"/>
      <c r="T358" s="11"/>
      <c r="U358" s="11"/>
      <c r="V358" s="12">
        <v>27.6501981363547</v>
      </c>
      <c r="W358" s="12">
        <v>22.662158266184299</v>
      </c>
      <c r="X358" s="12">
        <v>1.4076899136813401</v>
      </c>
      <c r="Y358" s="2">
        <v>116.1</v>
      </c>
      <c r="Z358" s="2">
        <v>399.9</v>
      </c>
      <c r="AA358" s="6">
        <v>630.6</v>
      </c>
      <c r="AB358" s="6">
        <v>35.9</v>
      </c>
      <c r="AC358" s="15">
        <v>5.9</v>
      </c>
      <c r="AD358" s="15">
        <v>11.9</v>
      </c>
      <c r="AE358" s="15">
        <f t="shared" si="18"/>
        <v>4.9213717806887862</v>
      </c>
      <c r="AF358" s="23"/>
      <c r="AG358" s="15"/>
      <c r="AH358" s="15"/>
      <c r="AI358" s="15"/>
      <c r="AJ358" s="15"/>
      <c r="AK358" s="72"/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>
      <c r="A359" s="13"/>
      <c r="B359" s="30" t="s">
        <v>213</v>
      </c>
      <c r="C359" s="7" t="s">
        <v>696</v>
      </c>
      <c r="D359" s="26">
        <v>79</v>
      </c>
      <c r="E359" s="38">
        <v>159</v>
      </c>
      <c r="F359" s="37">
        <v>76.117100000000008</v>
      </c>
      <c r="G359" s="36">
        <f t="shared" si="16"/>
        <v>30.108421344092402</v>
      </c>
      <c r="H359" s="15">
        <v>13.07</v>
      </c>
      <c r="I359" s="15">
        <v>5.32</v>
      </c>
      <c r="J359" s="23">
        <v>41</v>
      </c>
      <c r="K359" s="15">
        <v>0.92</v>
      </c>
      <c r="L359" s="68">
        <v>33.299999999999997</v>
      </c>
      <c r="M359" s="24">
        <v>0</v>
      </c>
      <c r="N359" s="24">
        <v>0</v>
      </c>
      <c r="O359" s="77">
        <v>28</v>
      </c>
      <c r="P359" s="12">
        <v>28.802927338724899</v>
      </c>
      <c r="Q359" s="12">
        <v>60.363508057669698</v>
      </c>
      <c r="R359" s="12">
        <v>7.7956220525806499</v>
      </c>
      <c r="S359" s="12">
        <v>19.456511963979199</v>
      </c>
      <c r="T359" s="12">
        <v>28.333032814694398</v>
      </c>
      <c r="U359" s="12">
        <v>2.6100297479717098</v>
      </c>
      <c r="V359" s="12">
        <v>27.8090672861256</v>
      </c>
      <c r="W359" s="12">
        <v>26.544334599600901</v>
      </c>
      <c r="X359" s="12">
        <v>5.14319031203721</v>
      </c>
      <c r="Y359" s="2">
        <v>69.099999999999994</v>
      </c>
      <c r="Z359" s="2"/>
      <c r="AA359" s="6">
        <v>523.6</v>
      </c>
      <c r="AB359" s="6">
        <v>52.4</v>
      </c>
      <c r="AC359" s="15">
        <v>7.5</v>
      </c>
      <c r="AD359" s="15">
        <v>17</v>
      </c>
      <c r="AE359" s="15">
        <f t="shared" si="18"/>
        <v>6.7244175467742568</v>
      </c>
      <c r="AF359" s="23"/>
      <c r="AG359" s="15"/>
      <c r="AH359" s="15"/>
      <c r="AI359" s="15"/>
      <c r="AJ359" s="15"/>
      <c r="AK359" s="79"/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>
      <c r="A360" s="6"/>
      <c r="B360" s="30" t="s">
        <v>20</v>
      </c>
      <c r="C360" s="7" t="s">
        <v>7</v>
      </c>
      <c r="D360" s="26">
        <v>76</v>
      </c>
      <c r="E360" s="36">
        <v>173</v>
      </c>
      <c r="F360" s="37">
        <v>85.780780000000007</v>
      </c>
      <c r="G360" s="36">
        <f t="shared" si="16"/>
        <v>28.661425373383675</v>
      </c>
      <c r="H360" s="15">
        <v>9.08</v>
      </c>
      <c r="I360" s="15">
        <v>5.48</v>
      </c>
      <c r="J360" s="23">
        <v>38</v>
      </c>
      <c r="K360" s="15">
        <v>1.23</v>
      </c>
      <c r="L360" s="65">
        <v>39.5</v>
      </c>
      <c r="M360" s="23">
        <v>1</v>
      </c>
      <c r="N360" s="23">
        <v>1</v>
      </c>
      <c r="O360" s="77">
        <v>23.5</v>
      </c>
      <c r="P360" s="15">
        <v>28.784852711374</v>
      </c>
      <c r="Q360" s="15">
        <v>50.631981018910302</v>
      </c>
      <c r="R360" s="15">
        <v>2.92879815597222</v>
      </c>
      <c r="S360" s="15">
        <v>31.078934298014399</v>
      </c>
      <c r="T360" s="15">
        <v>38.823248573050599</v>
      </c>
      <c r="U360" s="15">
        <v>4.4575854330167903</v>
      </c>
      <c r="V360" s="15">
        <v>23.8278662434161</v>
      </c>
      <c r="W360" s="15">
        <v>25.921535726108999</v>
      </c>
      <c r="X360" s="15">
        <v>4.7529584818077204</v>
      </c>
      <c r="Y360" s="2">
        <v>47.92</v>
      </c>
      <c r="Z360" s="2">
        <v>124.02</v>
      </c>
      <c r="AA360" s="6">
        <v>495.5</v>
      </c>
      <c r="AB360" s="6">
        <v>40.1</v>
      </c>
      <c r="AC360" s="15">
        <v>9.3000000000000007</v>
      </c>
      <c r="AD360" s="15">
        <v>21.2</v>
      </c>
      <c r="AE360" s="15">
        <f t="shared" si="18"/>
        <v>7.0834307861939916</v>
      </c>
      <c r="AF360" s="23">
        <v>300</v>
      </c>
      <c r="AG360" s="15">
        <v>0</v>
      </c>
      <c r="AH360" s="15">
        <v>8.5714285714285712</v>
      </c>
      <c r="AI360" s="15">
        <v>0</v>
      </c>
      <c r="AJ360" s="15">
        <v>77.142857142857139</v>
      </c>
      <c r="AK360" s="72"/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>
      <c r="A361" s="13"/>
      <c r="B361" s="30" t="s">
        <v>214</v>
      </c>
      <c r="C361" s="7" t="s">
        <v>696</v>
      </c>
      <c r="D361" s="26">
        <v>85</v>
      </c>
      <c r="E361" s="38">
        <v>157</v>
      </c>
      <c r="F361" s="37">
        <v>99.225899999999996</v>
      </c>
      <c r="G361" s="36">
        <f t="shared" si="16"/>
        <v>40.255547892409425</v>
      </c>
      <c r="H361" s="15">
        <v>27.41</v>
      </c>
      <c r="I361" s="15">
        <v>14.27</v>
      </c>
      <c r="J361" s="23">
        <v>16</v>
      </c>
      <c r="K361" s="15">
        <v>0.59</v>
      </c>
      <c r="L361" s="68">
        <v>38.5</v>
      </c>
      <c r="M361" s="24">
        <v>8</v>
      </c>
      <c r="N361" s="24">
        <v>8</v>
      </c>
      <c r="O361" s="77"/>
      <c r="P361" s="11"/>
      <c r="Q361" s="11"/>
      <c r="R361" s="11"/>
      <c r="S361" s="11"/>
      <c r="T361" s="11"/>
      <c r="U361" s="11"/>
      <c r="V361" s="12">
        <v>27.2552897056324</v>
      </c>
      <c r="W361" s="12">
        <v>25.319489621332998</v>
      </c>
      <c r="X361" s="12">
        <v>3.9049579678087598</v>
      </c>
      <c r="Y361" s="2">
        <v>140.6</v>
      </c>
      <c r="Z361" s="2"/>
      <c r="AA361" s="6">
        <v>578.4</v>
      </c>
      <c r="AB361" s="6">
        <v>40.5</v>
      </c>
      <c r="AC361" s="15">
        <v>6.6</v>
      </c>
      <c r="AD361" s="15">
        <v>17</v>
      </c>
      <c r="AE361" s="15">
        <f t="shared" si="18"/>
        <v>6.8968315144630612</v>
      </c>
      <c r="AF361" s="23"/>
      <c r="AG361" s="15"/>
      <c r="AH361" s="15"/>
      <c r="AI361" s="15"/>
      <c r="AJ361" s="15"/>
      <c r="AK361" s="72"/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>
      <c r="A362" s="13"/>
      <c r="B362" s="30" t="s">
        <v>215</v>
      </c>
      <c r="C362" s="7" t="s">
        <v>696</v>
      </c>
      <c r="D362" s="26">
        <v>84</v>
      </c>
      <c r="E362" s="38">
        <v>159</v>
      </c>
      <c r="F362" s="37">
        <v>131.78829999999999</v>
      </c>
      <c r="G362" s="36">
        <f t="shared" si="16"/>
        <v>52.129385704679393</v>
      </c>
      <c r="H362" s="15">
        <v>22.35</v>
      </c>
      <c r="I362" s="15">
        <v>14.78</v>
      </c>
      <c r="J362" s="23">
        <v>21</v>
      </c>
      <c r="K362" s="15">
        <v>0.54</v>
      </c>
      <c r="L362" s="68">
        <v>42</v>
      </c>
      <c r="M362" s="24">
        <v>4</v>
      </c>
      <c r="N362" s="24">
        <v>4</v>
      </c>
      <c r="O362" s="77">
        <v>27</v>
      </c>
      <c r="P362" s="11"/>
      <c r="Q362" s="11"/>
      <c r="R362" s="11"/>
      <c r="S362" s="12">
        <v>17.418987992570901</v>
      </c>
      <c r="T362" s="12">
        <v>18.4158922424804</v>
      </c>
      <c r="U362" s="12">
        <v>1.2516539611837301</v>
      </c>
      <c r="V362" s="12">
        <v>29.745856697372801</v>
      </c>
      <c r="W362" s="12">
        <v>36.974697284665098</v>
      </c>
      <c r="X362" s="12">
        <v>2.4618935744992498</v>
      </c>
      <c r="Y362" s="2">
        <v>55.2</v>
      </c>
      <c r="Z362" s="2">
        <v>131.4</v>
      </c>
      <c r="AA362" s="6">
        <v>348</v>
      </c>
      <c r="AB362" s="6">
        <v>41.8</v>
      </c>
      <c r="AC362" s="15">
        <v>11.2</v>
      </c>
      <c r="AD362" s="15">
        <v>26.9</v>
      </c>
      <c r="AE362" s="15">
        <f t="shared" si="18"/>
        <v>10.640401882836912</v>
      </c>
      <c r="AF362" s="23"/>
      <c r="AG362" s="15"/>
      <c r="AH362" s="15"/>
      <c r="AI362" s="15"/>
      <c r="AJ362" s="15"/>
      <c r="AK362" s="72"/>
      <c r="AL362" s="6"/>
      <c r="AM362" s="6"/>
      <c r="AN362" s="6"/>
      <c r="AO362" s="6"/>
      <c r="AP362" s="6"/>
      <c r="AQ362" s="6"/>
      <c r="AR362" s="6"/>
      <c r="AS362" s="6"/>
      <c r="AT362" s="6"/>
    </row>
    <row r="363" spans="1:46">
      <c r="A363" s="13"/>
      <c r="B363" s="30" t="s">
        <v>216</v>
      </c>
      <c r="C363" s="7" t="s">
        <v>696</v>
      </c>
      <c r="D363" s="26">
        <v>85</v>
      </c>
      <c r="E363" s="38">
        <v>144</v>
      </c>
      <c r="F363" s="37">
        <v>74.016300000000001</v>
      </c>
      <c r="G363" s="36">
        <f t="shared" si="16"/>
        <v>35.694589120370374</v>
      </c>
      <c r="H363" s="15">
        <v>25.74</v>
      </c>
      <c r="I363" s="15">
        <v>20.11</v>
      </c>
      <c r="J363" s="23">
        <v>20</v>
      </c>
      <c r="K363" s="15">
        <v>0.44</v>
      </c>
      <c r="L363" s="68">
        <v>32.799999999999997</v>
      </c>
      <c r="M363" s="24">
        <v>10</v>
      </c>
      <c r="N363" s="24">
        <v>0</v>
      </c>
      <c r="O363" s="77">
        <v>27</v>
      </c>
      <c r="P363" s="11"/>
      <c r="Q363" s="11"/>
      <c r="R363" s="11"/>
      <c r="S363" s="11"/>
      <c r="T363" s="11"/>
      <c r="U363" s="11"/>
      <c r="V363" s="12">
        <v>26.033371205329502</v>
      </c>
      <c r="W363" s="12">
        <v>28.712490322471101</v>
      </c>
      <c r="X363" s="12">
        <v>2.1661950926910301</v>
      </c>
      <c r="Y363" s="45">
        <v>50.3</v>
      </c>
      <c r="Z363" s="45">
        <v>149.30000000000001</v>
      </c>
      <c r="AA363" s="6">
        <v>556.5</v>
      </c>
      <c r="AB363" s="6">
        <v>49.2</v>
      </c>
      <c r="AC363" s="15">
        <v>6.8</v>
      </c>
      <c r="AD363" s="15">
        <v>14.1</v>
      </c>
      <c r="AE363" s="15">
        <f t="shared" ref="AE363:AE394" si="19">AD363/((E363/100)^2)</f>
        <v>6.799768518518519</v>
      </c>
      <c r="AF363" s="23"/>
      <c r="AG363" s="15"/>
      <c r="AH363" s="15"/>
      <c r="AI363" s="15"/>
      <c r="AJ363" s="15"/>
      <c r="AK363" s="72"/>
      <c r="AL363" s="6"/>
      <c r="AM363" s="6"/>
      <c r="AN363" s="6"/>
      <c r="AO363" s="6"/>
      <c r="AP363" s="6"/>
      <c r="AQ363" s="6"/>
      <c r="AR363" s="6"/>
      <c r="AS363" s="6"/>
      <c r="AT363" s="6"/>
    </row>
    <row r="364" spans="1:46">
      <c r="A364" s="6"/>
      <c r="B364" s="30" t="s">
        <v>19</v>
      </c>
      <c r="C364" s="7" t="s">
        <v>7</v>
      </c>
      <c r="D364" s="26">
        <v>60</v>
      </c>
      <c r="E364" s="36">
        <v>178</v>
      </c>
      <c r="F364" s="37">
        <v>96.179739999999995</v>
      </c>
      <c r="G364" s="36">
        <f t="shared" si="16"/>
        <v>30.355933594243147</v>
      </c>
      <c r="H364" s="15">
        <v>8.5399999999999991</v>
      </c>
      <c r="I364" s="15">
        <v>6.18</v>
      </c>
      <c r="J364" s="23">
        <v>46</v>
      </c>
      <c r="K364" s="15">
        <v>1.34</v>
      </c>
      <c r="L364" s="65">
        <v>35.299999999999997</v>
      </c>
      <c r="M364" s="23">
        <v>0</v>
      </c>
      <c r="N364" s="23">
        <v>0</v>
      </c>
      <c r="O364" s="77">
        <v>29</v>
      </c>
      <c r="P364" s="15">
        <v>26.820452668787301</v>
      </c>
      <c r="Q364" s="15">
        <v>38.656580016860403</v>
      </c>
      <c r="R364" s="15">
        <v>6.2774377063089899</v>
      </c>
      <c r="S364" s="15">
        <v>21.1969712262601</v>
      </c>
      <c r="T364" s="15">
        <v>24.0208092507944</v>
      </c>
      <c r="U364" s="15">
        <v>4.4492760328277301</v>
      </c>
      <c r="V364" s="15">
        <v>21.788360570650099</v>
      </c>
      <c r="W364" s="15">
        <v>19.655564435648799</v>
      </c>
      <c r="X364" s="15">
        <v>4.5781550994678799</v>
      </c>
      <c r="Y364" s="2">
        <v>32.75</v>
      </c>
      <c r="Z364" s="2"/>
      <c r="AA364" s="6">
        <v>546.70000000000005</v>
      </c>
      <c r="AB364" s="6">
        <v>58.7</v>
      </c>
      <c r="AC364" s="15">
        <v>8.8000000000000007</v>
      </c>
      <c r="AD364" s="15">
        <v>22.8</v>
      </c>
      <c r="AE364" s="15">
        <f t="shared" si="19"/>
        <v>7.196061103396036</v>
      </c>
      <c r="AF364" s="23">
        <v>240</v>
      </c>
      <c r="AG364" s="15">
        <v>0</v>
      </c>
      <c r="AH364" s="15">
        <v>85.714285714285708</v>
      </c>
      <c r="AI364" s="15">
        <v>25.714285714285715</v>
      </c>
      <c r="AJ364" s="15">
        <v>25.714285714285715</v>
      </c>
      <c r="AK364" s="72"/>
      <c r="AL364" s="6"/>
      <c r="AM364" s="6"/>
      <c r="AN364" s="6"/>
      <c r="AO364" s="6"/>
      <c r="AP364" s="6"/>
      <c r="AQ364" s="6"/>
      <c r="AR364" s="6"/>
      <c r="AS364" s="6"/>
      <c r="AT364" s="6"/>
    </row>
    <row r="365" spans="1:46">
      <c r="A365" s="13"/>
      <c r="B365" s="30" t="s">
        <v>217</v>
      </c>
      <c r="C365" s="7" t="s">
        <v>7</v>
      </c>
      <c r="D365" s="26">
        <v>67</v>
      </c>
      <c r="E365" s="38">
        <v>173</v>
      </c>
      <c r="F365" s="37">
        <v>78.2179</v>
      </c>
      <c r="G365" s="36">
        <f t="shared" si="16"/>
        <v>26.134484947709577</v>
      </c>
      <c r="H365" s="15"/>
      <c r="I365" s="15"/>
      <c r="J365" s="23"/>
      <c r="K365" s="15"/>
      <c r="L365" s="68">
        <v>32</v>
      </c>
      <c r="M365" s="24">
        <v>10</v>
      </c>
      <c r="N365" s="24">
        <v>0</v>
      </c>
      <c r="O365" s="75"/>
      <c r="P365" s="15"/>
      <c r="Q365" s="15"/>
      <c r="R365" s="15"/>
      <c r="S365" s="11"/>
      <c r="T365" s="11"/>
      <c r="U365" s="11"/>
      <c r="V365" s="12">
        <v>24.389352651272102</v>
      </c>
      <c r="W365" s="12">
        <v>21.430000612529501</v>
      </c>
      <c r="X365" s="12">
        <v>4.8979378576080199</v>
      </c>
      <c r="Y365" s="105"/>
      <c r="Z365" s="102"/>
      <c r="AA365" s="6">
        <v>486.9</v>
      </c>
      <c r="AB365" s="6">
        <v>39.4</v>
      </c>
      <c r="AC365" s="15">
        <v>9.5</v>
      </c>
      <c r="AD365" s="15">
        <v>20.7</v>
      </c>
      <c r="AE365" s="15">
        <f t="shared" si="19"/>
        <v>6.9163687393497941</v>
      </c>
      <c r="AF365" s="23"/>
      <c r="AG365" s="15"/>
      <c r="AH365" s="15"/>
      <c r="AI365" s="15"/>
      <c r="AJ365" s="15"/>
      <c r="AK365" s="72"/>
      <c r="AL365" s="6"/>
      <c r="AM365" s="6"/>
      <c r="AN365" s="6"/>
      <c r="AO365" s="6"/>
      <c r="AP365" s="6"/>
      <c r="AQ365" s="6"/>
      <c r="AR365" s="6"/>
      <c r="AS365" s="6"/>
      <c r="AT365" s="6"/>
    </row>
    <row r="366" spans="1:46">
      <c r="A366" s="13"/>
      <c r="B366" s="30" t="s">
        <v>218</v>
      </c>
      <c r="C366" s="7" t="s">
        <v>7</v>
      </c>
      <c r="D366" s="26">
        <v>79</v>
      </c>
      <c r="E366" s="38">
        <v>172</v>
      </c>
      <c r="F366" s="37">
        <v>100.27630000000001</v>
      </c>
      <c r="G366" s="36">
        <f t="shared" si="16"/>
        <v>33.895450243374803</v>
      </c>
      <c r="H366" s="15">
        <v>15.04</v>
      </c>
      <c r="I366" s="15">
        <v>8.42</v>
      </c>
      <c r="J366" s="23">
        <v>42</v>
      </c>
      <c r="K366" s="15">
        <v>0.98</v>
      </c>
      <c r="L366" s="68">
        <v>35</v>
      </c>
      <c r="M366" s="24">
        <v>6</v>
      </c>
      <c r="N366" s="24">
        <v>6</v>
      </c>
      <c r="O366" s="77">
        <v>22.5</v>
      </c>
      <c r="P366" s="15">
        <v>30.5167994344425</v>
      </c>
      <c r="Q366" s="15">
        <v>52.170900619712299</v>
      </c>
      <c r="R366" s="15">
        <v>9.3381950918799994</v>
      </c>
      <c r="S366" s="12">
        <v>24.602028632859401</v>
      </c>
      <c r="T366" s="12">
        <v>27.832518588466499</v>
      </c>
      <c r="U366" s="12">
        <v>1.6303876446182399</v>
      </c>
      <c r="V366" s="12">
        <v>25.352236420754199</v>
      </c>
      <c r="W366" s="12">
        <v>33.650718446926099</v>
      </c>
      <c r="X366" s="12">
        <v>3.2565831051387901</v>
      </c>
      <c r="Y366" s="2">
        <v>102.1</v>
      </c>
      <c r="Z366" s="2">
        <v>228.6</v>
      </c>
      <c r="AA366" s="6">
        <v>429.1</v>
      </c>
      <c r="AB366" s="6">
        <v>41.3</v>
      </c>
      <c r="AC366" s="15">
        <v>10.5</v>
      </c>
      <c r="AD366" s="15">
        <v>24.5</v>
      </c>
      <c r="AE366" s="15">
        <f t="shared" si="19"/>
        <v>8.2815035154137373</v>
      </c>
      <c r="AF366" s="23"/>
      <c r="AG366" s="15"/>
      <c r="AH366" s="15"/>
      <c r="AI366" s="15"/>
      <c r="AJ366" s="15"/>
      <c r="AK366" s="72"/>
      <c r="AL366" s="6"/>
      <c r="AM366" s="6"/>
      <c r="AN366" s="6"/>
      <c r="AO366" s="6"/>
      <c r="AP366" s="6"/>
      <c r="AQ366" s="6"/>
      <c r="AR366" s="6"/>
      <c r="AS366" s="6"/>
      <c r="AT366" s="6"/>
    </row>
    <row r="367" spans="1:46">
      <c r="A367" s="13"/>
      <c r="B367" s="30" t="s">
        <v>219</v>
      </c>
      <c r="C367" s="7" t="s">
        <v>7</v>
      </c>
      <c r="D367" s="26">
        <v>83</v>
      </c>
      <c r="E367" s="38">
        <v>166.5</v>
      </c>
      <c r="F367" s="37">
        <v>101.3267</v>
      </c>
      <c r="G367" s="36">
        <f t="shared" si="16"/>
        <v>36.550676802929054</v>
      </c>
      <c r="H367" s="15">
        <v>25.17</v>
      </c>
      <c r="I367" s="15">
        <v>14.9</v>
      </c>
      <c r="J367" s="23">
        <v>40</v>
      </c>
      <c r="K367" s="15">
        <v>0.69</v>
      </c>
      <c r="L367" s="68">
        <v>36.799999999999997</v>
      </c>
      <c r="M367" s="24">
        <v>7</v>
      </c>
      <c r="N367" s="24">
        <v>7</v>
      </c>
      <c r="O367" s="77">
        <v>25</v>
      </c>
      <c r="P367" s="15">
        <v>28.371604240286199</v>
      </c>
      <c r="Q367" s="15">
        <v>53.250655977323703</v>
      </c>
      <c r="R367" s="15">
        <v>4.4603226633747601</v>
      </c>
      <c r="S367" s="12">
        <v>20.875056342099899</v>
      </c>
      <c r="T367" s="12">
        <v>22.564135409122699</v>
      </c>
      <c r="U367" s="12">
        <v>1.2495778984561801</v>
      </c>
      <c r="V367" s="12">
        <v>29.549374249054399</v>
      </c>
      <c r="W367" s="12">
        <v>27.677455946180501</v>
      </c>
      <c r="X367" s="12">
        <v>6.6144846032474804</v>
      </c>
      <c r="Y367" s="2">
        <v>85.3</v>
      </c>
      <c r="Z367" s="2">
        <v>235.8</v>
      </c>
      <c r="AA367" s="6">
        <v>411.3</v>
      </c>
      <c r="AB367" s="6">
        <v>40.9</v>
      </c>
      <c r="AC367" s="15">
        <v>10.8</v>
      </c>
      <c r="AD367" s="15">
        <v>24.3</v>
      </c>
      <c r="AE367" s="15">
        <f t="shared" si="19"/>
        <v>8.7655222790357925</v>
      </c>
      <c r="AF367" s="23"/>
      <c r="AG367" s="15"/>
      <c r="AH367" s="15"/>
      <c r="AI367" s="15"/>
      <c r="AJ367" s="15"/>
      <c r="AK367" s="72"/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>
      <c r="A368" s="13"/>
      <c r="B368" s="30" t="s">
        <v>220</v>
      </c>
      <c r="C368" s="7" t="s">
        <v>696</v>
      </c>
      <c r="D368" s="26">
        <v>85</v>
      </c>
      <c r="E368" s="38">
        <v>150</v>
      </c>
      <c r="F368" s="37">
        <v>74.016300000000001</v>
      </c>
      <c r="G368" s="36">
        <f t="shared" si="16"/>
        <v>32.896133333333331</v>
      </c>
      <c r="H368" s="15">
        <v>15.12</v>
      </c>
      <c r="I368" s="15">
        <v>10.24</v>
      </c>
      <c r="J368" s="23">
        <v>24</v>
      </c>
      <c r="K368" s="15">
        <v>0.66</v>
      </c>
      <c r="L368" s="68">
        <v>32.200000000000003</v>
      </c>
      <c r="M368" s="24">
        <v>13</v>
      </c>
      <c r="N368" s="24">
        <v>3</v>
      </c>
      <c r="O368" s="77">
        <v>23</v>
      </c>
      <c r="P368" s="15">
        <v>45.100082034946702</v>
      </c>
      <c r="Q368" s="15">
        <v>61.204559171866102</v>
      </c>
      <c r="R368" s="15">
        <v>0.62930538059625696</v>
      </c>
      <c r="S368" s="12">
        <v>23.1202347605605</v>
      </c>
      <c r="T368" s="12">
        <v>23.028969609856802</v>
      </c>
      <c r="U368" s="12">
        <v>1.34748913052959</v>
      </c>
      <c r="V368" s="12">
        <v>28.844821752480801</v>
      </c>
      <c r="W368" s="12">
        <v>25.394419789707602</v>
      </c>
      <c r="X368" s="12">
        <v>3.5723668122576502</v>
      </c>
      <c r="Y368" s="2">
        <v>161.30000000000001</v>
      </c>
      <c r="Z368" s="2">
        <v>206.9</v>
      </c>
      <c r="AA368" s="6">
        <v>607.6</v>
      </c>
      <c r="AB368" s="6">
        <v>48.5</v>
      </c>
      <c r="AC368" s="15">
        <v>6.2</v>
      </c>
      <c r="AD368" s="15">
        <v>14</v>
      </c>
      <c r="AE368" s="15">
        <f t="shared" si="19"/>
        <v>6.2222222222222223</v>
      </c>
      <c r="AF368" s="23"/>
      <c r="AG368" s="15"/>
      <c r="AH368" s="15"/>
      <c r="AI368" s="15"/>
      <c r="AJ368" s="15"/>
      <c r="AK368" s="72"/>
      <c r="AL368" s="6"/>
      <c r="AM368" s="6"/>
      <c r="AN368" s="6"/>
      <c r="AO368" s="6"/>
      <c r="AP368" s="6"/>
      <c r="AQ368" s="6"/>
      <c r="AR368" s="6"/>
      <c r="AS368" s="6"/>
      <c r="AT368" s="6"/>
    </row>
    <row r="369" spans="1:46">
      <c r="A369" s="13"/>
      <c r="B369" s="30" t="s">
        <v>221</v>
      </c>
      <c r="C369" s="7" t="s">
        <v>696</v>
      </c>
      <c r="D369" s="26">
        <v>66</v>
      </c>
      <c r="E369" s="38">
        <v>162</v>
      </c>
      <c r="F369" s="37">
        <v>77.167500000000004</v>
      </c>
      <c r="G369" s="36">
        <f t="shared" si="16"/>
        <v>29.403863740283491</v>
      </c>
      <c r="H369" s="15">
        <v>8.3800000000000008</v>
      </c>
      <c r="I369" s="15">
        <v>5.44</v>
      </c>
      <c r="J369" s="23">
        <v>31</v>
      </c>
      <c r="K369" s="15">
        <v>1.4</v>
      </c>
      <c r="L369" s="68">
        <v>35</v>
      </c>
      <c r="M369" s="24">
        <v>0</v>
      </c>
      <c r="N369" s="24">
        <v>0</v>
      </c>
      <c r="O369" s="77">
        <v>26.5</v>
      </c>
      <c r="P369" s="15">
        <v>42.294157527734498</v>
      </c>
      <c r="Q369" s="15">
        <v>42.868168153748996</v>
      </c>
      <c r="R369" s="15">
        <v>6.5504340235541596</v>
      </c>
      <c r="S369" s="12">
        <v>25.7971425590327</v>
      </c>
      <c r="T369" s="12">
        <v>28.591570440466</v>
      </c>
      <c r="U369" s="12">
        <v>4.0341318851951797</v>
      </c>
      <c r="V369" s="12">
        <v>32.263833383901698</v>
      </c>
      <c r="W369" s="12">
        <v>27.6468420836433</v>
      </c>
      <c r="X369" s="12">
        <v>2.2597452137735701</v>
      </c>
      <c r="Y369" s="2">
        <v>38.9</v>
      </c>
      <c r="Z369" s="2">
        <v>74.599999999999994</v>
      </c>
      <c r="AA369" s="6">
        <v>652.79999999999995</v>
      </c>
      <c r="AB369" s="6">
        <v>60.6</v>
      </c>
      <c r="AC369" s="15">
        <v>6.3</v>
      </c>
      <c r="AD369" s="15">
        <v>15.8</v>
      </c>
      <c r="AE369" s="15">
        <f t="shared" si="19"/>
        <v>6.0204237158969658</v>
      </c>
      <c r="AF369" s="23"/>
      <c r="AG369" s="15"/>
      <c r="AH369" s="15"/>
      <c r="AI369" s="15"/>
      <c r="AJ369" s="15"/>
      <c r="AK369" s="72"/>
      <c r="AL369" s="6"/>
      <c r="AM369" s="6"/>
      <c r="AN369" s="6"/>
      <c r="AO369" s="6"/>
      <c r="AP369" s="6"/>
      <c r="AQ369" s="6"/>
      <c r="AR369" s="6"/>
      <c r="AS369" s="6"/>
      <c r="AT369" s="6"/>
    </row>
    <row r="370" spans="1:46">
      <c r="A370" s="6"/>
      <c r="B370" s="30" t="s">
        <v>18</v>
      </c>
      <c r="C370" s="7" t="s">
        <v>7</v>
      </c>
      <c r="D370" s="26">
        <v>61</v>
      </c>
      <c r="E370" s="36">
        <v>165.2</v>
      </c>
      <c r="F370" s="37">
        <v>87.566460000000006</v>
      </c>
      <c r="G370" s="36">
        <f t="shared" si="16"/>
        <v>32.086157214968729</v>
      </c>
      <c r="H370" s="15">
        <v>6.59</v>
      </c>
      <c r="I370" s="15">
        <v>5.62</v>
      </c>
      <c r="J370" s="23">
        <v>40</v>
      </c>
      <c r="K370" s="15">
        <v>0.88</v>
      </c>
      <c r="L370" s="65">
        <v>38.4</v>
      </c>
      <c r="M370" s="23">
        <v>0</v>
      </c>
      <c r="N370" s="23">
        <v>0</v>
      </c>
      <c r="O370" s="77">
        <v>26</v>
      </c>
      <c r="P370" s="15">
        <v>29.675333662560799</v>
      </c>
      <c r="Q370" s="15">
        <v>75.994726226842502</v>
      </c>
      <c r="R370" s="15">
        <v>4.9581766507196798</v>
      </c>
      <c r="S370" s="15">
        <v>24.900615034519099</v>
      </c>
      <c r="T370" s="15">
        <v>32.135719172656998</v>
      </c>
      <c r="U370" s="15">
        <v>5.2501575773689204</v>
      </c>
      <c r="V370" s="15">
        <v>21.193162202226901</v>
      </c>
      <c r="W370" s="15">
        <v>23.6761234157381</v>
      </c>
      <c r="X370" s="15">
        <v>5.8207536678757004</v>
      </c>
      <c r="Y370" s="2">
        <v>54.1</v>
      </c>
      <c r="Z370" s="2">
        <v>165.88</v>
      </c>
      <c r="AA370" s="6">
        <v>506.1</v>
      </c>
      <c r="AB370" s="6">
        <v>50.5</v>
      </c>
      <c r="AC370" s="15">
        <v>9.6999999999999993</v>
      </c>
      <c r="AD370" s="15">
        <v>20.2</v>
      </c>
      <c r="AE370" s="15">
        <f t="shared" si="19"/>
        <v>7.4016966740732499</v>
      </c>
      <c r="AF370" s="23">
        <v>240</v>
      </c>
      <c r="AG370" s="15">
        <v>0</v>
      </c>
      <c r="AH370" s="15">
        <v>42.857142857142854</v>
      </c>
      <c r="AI370" s="15">
        <v>0</v>
      </c>
      <c r="AJ370" s="15">
        <v>0</v>
      </c>
      <c r="AK370" s="72"/>
      <c r="AL370" s="6"/>
      <c r="AM370" s="6"/>
      <c r="AN370" s="6"/>
      <c r="AO370" s="6"/>
      <c r="AP370" s="6"/>
      <c r="AQ370" s="6"/>
      <c r="AR370" s="6"/>
      <c r="AS370" s="6"/>
      <c r="AT370" s="6"/>
    </row>
    <row r="371" spans="1:46">
      <c r="A371" s="13"/>
      <c r="B371" s="30" t="s">
        <v>222</v>
      </c>
      <c r="C371" s="7" t="s">
        <v>696</v>
      </c>
      <c r="D371" s="26">
        <v>65</v>
      </c>
      <c r="E371" s="38">
        <v>159</v>
      </c>
      <c r="F371" s="37">
        <v>78.2179</v>
      </c>
      <c r="G371" s="36">
        <f t="shared" si="16"/>
        <v>30.93940113128436</v>
      </c>
      <c r="H371" s="15">
        <v>7.17</v>
      </c>
      <c r="I371" s="15">
        <v>5.21</v>
      </c>
      <c r="J371" s="23">
        <v>28</v>
      </c>
      <c r="K371" s="15">
        <v>1.51</v>
      </c>
      <c r="L371" s="68">
        <v>39.700000000000003</v>
      </c>
      <c r="M371" s="24">
        <v>0</v>
      </c>
      <c r="N371" s="24">
        <v>0</v>
      </c>
      <c r="O371" s="77">
        <v>24.5</v>
      </c>
      <c r="P371" s="15">
        <v>33.167022549745802</v>
      </c>
      <c r="Q371" s="15">
        <v>44.158549516518001</v>
      </c>
      <c r="R371" s="15">
        <v>8.7650192559632103</v>
      </c>
      <c r="S371" s="12">
        <v>23.414077177872802</v>
      </c>
      <c r="T371" s="12">
        <v>36.072371054852503</v>
      </c>
      <c r="U371" s="12">
        <v>3.4210359221643301</v>
      </c>
      <c r="V371" s="12">
        <v>26.156403521651601</v>
      </c>
      <c r="W371" s="12">
        <v>23.879643747534299</v>
      </c>
      <c r="X371" s="12">
        <v>7.0100931060257503</v>
      </c>
      <c r="Y371" s="2">
        <v>26.9</v>
      </c>
      <c r="Z371" s="2">
        <v>47.4</v>
      </c>
      <c r="AA371" s="6">
        <v>524.79999999999995</v>
      </c>
      <c r="AB371" s="6">
        <v>56.1</v>
      </c>
      <c r="AC371" s="15">
        <v>7.8</v>
      </c>
      <c r="AD371" s="15">
        <v>17.399999999999999</v>
      </c>
      <c r="AE371" s="15">
        <f t="shared" si="19"/>
        <v>6.8826391361101207</v>
      </c>
      <c r="AF371" s="23"/>
      <c r="AG371" s="15"/>
      <c r="AH371" s="15"/>
      <c r="AI371" s="15"/>
      <c r="AJ371" s="15"/>
      <c r="AK371" s="72"/>
      <c r="AL371" s="6"/>
      <c r="AM371" s="6"/>
      <c r="AN371" s="6"/>
      <c r="AO371" s="6"/>
      <c r="AP371" s="6"/>
      <c r="AQ371" s="6"/>
      <c r="AR371" s="6"/>
      <c r="AS371" s="6"/>
      <c r="AT371" s="6"/>
    </row>
    <row r="372" spans="1:46">
      <c r="A372" s="6"/>
      <c r="B372" s="30" t="s">
        <v>17</v>
      </c>
      <c r="C372" s="7" t="s">
        <v>696</v>
      </c>
      <c r="D372" s="26">
        <v>69</v>
      </c>
      <c r="E372" s="36">
        <v>160.30000000000001</v>
      </c>
      <c r="F372" s="37">
        <v>78.112860000000012</v>
      </c>
      <c r="G372" s="36">
        <f t="shared" si="16"/>
        <v>30.398733815144634</v>
      </c>
      <c r="H372" s="15">
        <v>8.4700000000000006</v>
      </c>
      <c r="I372" s="15">
        <v>5.93</v>
      </c>
      <c r="J372" s="23">
        <v>26</v>
      </c>
      <c r="K372" s="15">
        <v>1.55</v>
      </c>
      <c r="L372" s="65">
        <v>40</v>
      </c>
      <c r="M372" s="23">
        <v>0</v>
      </c>
      <c r="N372" s="23">
        <v>0</v>
      </c>
      <c r="O372" s="77">
        <v>29</v>
      </c>
      <c r="P372" s="15">
        <v>25.7240586099038</v>
      </c>
      <c r="Q372" s="15">
        <v>39.085264101250601</v>
      </c>
      <c r="R372" s="15">
        <v>5.77431238731746</v>
      </c>
      <c r="S372" s="15">
        <v>20.275142497688702</v>
      </c>
      <c r="T372" s="15">
        <v>22.723052722462299</v>
      </c>
      <c r="U372" s="15">
        <v>2.41337479924184</v>
      </c>
      <c r="V372" s="15">
        <v>23.124133640719499</v>
      </c>
      <c r="W372" s="15">
        <v>25.843450979325599</v>
      </c>
      <c r="X372" s="15">
        <v>2.78197897066477</v>
      </c>
      <c r="Y372" s="2">
        <v>47.09</v>
      </c>
      <c r="Z372" s="2">
        <v>182.87</v>
      </c>
      <c r="AA372" s="6">
        <v>607.5</v>
      </c>
      <c r="AB372" s="6">
        <v>57.3</v>
      </c>
      <c r="AC372" s="15">
        <v>6.7</v>
      </c>
      <c r="AD372" s="15">
        <v>16.100000000000001</v>
      </c>
      <c r="AE372" s="15">
        <f t="shared" si="19"/>
        <v>6.2655446801439432</v>
      </c>
      <c r="AF372" s="23">
        <v>300</v>
      </c>
      <c r="AG372" s="15">
        <v>0</v>
      </c>
      <c r="AH372" s="15">
        <v>4.2857142857142856</v>
      </c>
      <c r="AI372" s="15">
        <v>0</v>
      </c>
      <c r="AJ372" s="15">
        <v>38.571428571428569</v>
      </c>
      <c r="AK372" s="72"/>
      <c r="AL372" s="6"/>
      <c r="AM372" s="6"/>
      <c r="AN372" s="6"/>
      <c r="AO372" s="6"/>
      <c r="AP372" s="6"/>
      <c r="AQ372" s="6"/>
      <c r="AR372" s="6"/>
      <c r="AS372" s="6"/>
      <c r="AT372" s="6"/>
    </row>
    <row r="373" spans="1:46">
      <c r="A373" s="13"/>
      <c r="B373" s="30" t="s">
        <v>223</v>
      </c>
      <c r="C373" s="7" t="s">
        <v>696</v>
      </c>
      <c r="D373" s="26">
        <v>64</v>
      </c>
      <c r="E373" s="38">
        <v>169</v>
      </c>
      <c r="F373" s="37">
        <v>68.239100000000008</v>
      </c>
      <c r="G373" s="36">
        <f t="shared" si="16"/>
        <v>23.892405728090758</v>
      </c>
      <c r="H373" s="15">
        <v>12.28</v>
      </c>
      <c r="I373" s="15">
        <v>5.85</v>
      </c>
      <c r="J373" s="23">
        <v>32</v>
      </c>
      <c r="K373" s="15">
        <v>1.18</v>
      </c>
      <c r="L373" s="68">
        <v>34.4</v>
      </c>
      <c r="M373" s="24">
        <v>1</v>
      </c>
      <c r="N373" s="24">
        <v>1</v>
      </c>
      <c r="O373" s="77">
        <v>28</v>
      </c>
      <c r="P373" s="15">
        <v>29.134996326194901</v>
      </c>
      <c r="Q373" s="15">
        <v>52.8142257049359</v>
      </c>
      <c r="R373" s="15">
        <v>7.5042176129831999</v>
      </c>
      <c r="S373" s="12">
        <v>23.0808213530491</v>
      </c>
      <c r="T373" s="12">
        <v>29.498736948556001</v>
      </c>
      <c r="U373" s="12">
        <v>2.7545769626349599</v>
      </c>
      <c r="V373" s="12">
        <v>25.581953519700399</v>
      </c>
      <c r="W373" s="12">
        <v>23.301104233567401</v>
      </c>
      <c r="X373" s="12">
        <v>4.36656383545811</v>
      </c>
      <c r="Y373" s="2">
        <v>35.299999999999997</v>
      </c>
      <c r="Z373" s="2">
        <v>157.80000000000001</v>
      </c>
      <c r="AA373" s="6">
        <v>613.4</v>
      </c>
      <c r="AB373" s="6">
        <v>67.7</v>
      </c>
      <c r="AC373" s="15">
        <v>6.7</v>
      </c>
      <c r="AD373" s="15">
        <v>16.899999999999999</v>
      </c>
      <c r="AE373" s="15">
        <f t="shared" si="19"/>
        <v>5.9171597633136095</v>
      </c>
      <c r="AF373" s="23"/>
      <c r="AG373" s="15"/>
      <c r="AH373" s="15"/>
      <c r="AI373" s="15"/>
      <c r="AJ373" s="15"/>
      <c r="AK373" s="72"/>
      <c r="AL373" s="6"/>
      <c r="AM373" s="6"/>
      <c r="AN373" s="6"/>
      <c r="AO373" s="6"/>
      <c r="AP373" s="6"/>
      <c r="AQ373" s="6"/>
      <c r="AR373" s="6"/>
      <c r="AS373" s="6"/>
      <c r="AT373" s="6"/>
    </row>
    <row r="374" spans="1:46">
      <c r="A374" s="13"/>
      <c r="B374" s="30" t="s">
        <v>224</v>
      </c>
      <c r="C374" s="7" t="s">
        <v>696</v>
      </c>
      <c r="D374" s="26">
        <v>83</v>
      </c>
      <c r="E374" s="38">
        <v>160.5</v>
      </c>
      <c r="F374" s="37">
        <v>51.957900000000002</v>
      </c>
      <c r="G374" s="36">
        <f t="shared" si="16"/>
        <v>20.169796488776313</v>
      </c>
      <c r="H374" s="15">
        <v>41.06</v>
      </c>
      <c r="I374" s="15">
        <v>20.49</v>
      </c>
      <c r="J374" s="23">
        <v>16</v>
      </c>
      <c r="K374" s="15">
        <v>0.4</v>
      </c>
      <c r="L374" s="68">
        <v>16.399999999999999</v>
      </c>
      <c r="M374" s="24">
        <v>14</v>
      </c>
      <c r="N374" s="24">
        <v>4</v>
      </c>
      <c r="O374" s="77">
        <v>20</v>
      </c>
      <c r="P374" s="15">
        <v>36.093016270465</v>
      </c>
      <c r="Q374" s="15">
        <v>49.714137256405301</v>
      </c>
      <c r="R374" s="15">
        <v>11.5368468122279</v>
      </c>
      <c r="S374" s="12">
        <v>21.6264146416454</v>
      </c>
      <c r="T374" s="12">
        <v>27.508398083633001</v>
      </c>
      <c r="U374" s="12">
        <v>1.2207871375900301</v>
      </c>
      <c r="V374" s="12">
        <v>29.239247852082698</v>
      </c>
      <c r="W374" s="12">
        <v>28.5036294957442</v>
      </c>
      <c r="X374" s="12">
        <v>4.1933833088951298</v>
      </c>
      <c r="Y374" s="2"/>
      <c r="Z374" s="2"/>
      <c r="AA374" s="6">
        <v>889.9</v>
      </c>
      <c r="AB374" s="6">
        <v>60.4</v>
      </c>
      <c r="AC374" s="15">
        <v>4.2</v>
      </c>
      <c r="AD374" s="15">
        <v>10.9</v>
      </c>
      <c r="AE374" s="15">
        <f t="shared" si="19"/>
        <v>4.231325394745781</v>
      </c>
      <c r="AF374" s="23"/>
      <c r="AG374" s="15"/>
      <c r="AH374" s="15"/>
      <c r="AI374" s="15"/>
      <c r="AJ374" s="15"/>
      <c r="AK374" s="72"/>
      <c r="AL374" s="6"/>
      <c r="AM374" s="6"/>
      <c r="AN374" s="6"/>
      <c r="AO374" s="6"/>
      <c r="AP374" s="6"/>
      <c r="AQ374" s="6"/>
      <c r="AR374" s="6"/>
      <c r="AS374" s="6"/>
      <c r="AT374" s="6"/>
    </row>
    <row r="375" spans="1:46">
      <c r="A375" s="13"/>
      <c r="B375" s="30" t="s">
        <v>194</v>
      </c>
      <c r="C375" s="7" t="s">
        <v>696</v>
      </c>
      <c r="D375" s="26">
        <v>94</v>
      </c>
      <c r="E375" s="38">
        <v>142</v>
      </c>
      <c r="F375" s="37">
        <v>56.684699999999999</v>
      </c>
      <c r="G375" s="36">
        <f t="shared" si="16"/>
        <v>28.11183296964888</v>
      </c>
      <c r="H375" s="15">
        <v>27.04</v>
      </c>
      <c r="I375" s="15">
        <v>28.5</v>
      </c>
      <c r="J375" s="23">
        <v>10</v>
      </c>
      <c r="K375" s="15">
        <v>0.3</v>
      </c>
      <c r="L375" s="68">
        <v>27.5</v>
      </c>
      <c r="M375" s="24">
        <v>17</v>
      </c>
      <c r="N375" s="24">
        <v>7</v>
      </c>
      <c r="O375" s="77">
        <v>22.5</v>
      </c>
      <c r="P375" s="15">
        <v>48.306160698729798</v>
      </c>
      <c r="Q375" s="15">
        <v>48.203671039960497</v>
      </c>
      <c r="R375" s="15">
        <v>1.60166476592392</v>
      </c>
      <c r="S375" s="12">
        <v>22.408422143221099</v>
      </c>
      <c r="T375" s="12">
        <v>27.982943228862599</v>
      </c>
      <c r="U375" s="12">
        <v>1.96855470307491</v>
      </c>
      <c r="V375" s="12">
        <v>44.041027303009699</v>
      </c>
      <c r="W375" s="12">
        <v>26.3340871772992</v>
      </c>
      <c r="X375" s="12">
        <v>1.37683763011871</v>
      </c>
      <c r="Y375" s="2"/>
      <c r="Z375" s="2"/>
      <c r="AA375" s="6">
        <v>691.4</v>
      </c>
      <c r="AB375" s="6">
        <v>49.9</v>
      </c>
      <c r="AC375" s="15">
        <v>5</v>
      </c>
      <c r="AD375" s="15">
        <v>10.7</v>
      </c>
      <c r="AE375" s="15">
        <f t="shared" si="19"/>
        <v>5.3064868081729815</v>
      </c>
      <c r="AF375" s="23"/>
      <c r="AG375" s="15"/>
      <c r="AH375" s="15"/>
      <c r="AI375" s="15"/>
      <c r="AJ375" s="15"/>
      <c r="AK375" s="72"/>
      <c r="AL375" s="6"/>
      <c r="AM375" s="6"/>
      <c r="AN375" s="6"/>
      <c r="AO375" s="6"/>
      <c r="AP375" s="6"/>
      <c r="AQ375" s="6"/>
      <c r="AR375" s="6"/>
      <c r="AS375" s="6"/>
      <c r="AT375" s="6"/>
    </row>
    <row r="376" spans="1:46">
      <c r="A376" s="13"/>
      <c r="B376" s="30" t="s">
        <v>195</v>
      </c>
      <c r="C376" s="7" t="s">
        <v>696</v>
      </c>
      <c r="D376" s="26">
        <v>80</v>
      </c>
      <c r="E376" s="38">
        <v>144.5</v>
      </c>
      <c r="F376" s="37">
        <v>65.087900000000005</v>
      </c>
      <c r="G376" s="36">
        <f t="shared" si="16"/>
        <v>31.171992672501528</v>
      </c>
      <c r="H376" s="15">
        <v>13.23</v>
      </c>
      <c r="I376" s="15">
        <v>10.51</v>
      </c>
      <c r="J376" s="23">
        <v>16</v>
      </c>
      <c r="K376" s="15">
        <v>0.81</v>
      </c>
      <c r="L376" s="68">
        <v>35</v>
      </c>
      <c r="M376" s="24">
        <v>0</v>
      </c>
      <c r="N376" s="24">
        <v>0</v>
      </c>
      <c r="O376" s="77">
        <v>23</v>
      </c>
      <c r="P376" s="15">
        <v>23.638908551208502</v>
      </c>
      <c r="Q376" s="15">
        <v>47.951753314082701</v>
      </c>
      <c r="R376" s="15">
        <v>3.9338094055966</v>
      </c>
      <c r="S376" s="12">
        <v>32.093768407800901</v>
      </c>
      <c r="T376" s="12">
        <v>28.7130774636301</v>
      </c>
      <c r="U376" s="12">
        <v>2.10241463709766</v>
      </c>
      <c r="V376" s="11"/>
      <c r="W376" s="11"/>
      <c r="X376" s="11"/>
      <c r="Y376" s="2">
        <v>89.5</v>
      </c>
      <c r="Z376" s="2">
        <v>288.2</v>
      </c>
      <c r="AA376" s="6">
        <v>462.6</v>
      </c>
      <c r="AB376" s="6">
        <v>40.700000000000003</v>
      </c>
      <c r="AC376" s="15">
        <v>8.4</v>
      </c>
      <c r="AD376" s="15">
        <v>14.5</v>
      </c>
      <c r="AE376" s="15">
        <f t="shared" si="19"/>
        <v>6.9443612983561023</v>
      </c>
      <c r="AF376" s="23"/>
      <c r="AG376" s="15"/>
      <c r="AH376" s="15"/>
      <c r="AI376" s="15"/>
      <c r="AJ376" s="15"/>
      <c r="AK376" s="72"/>
      <c r="AL376" s="6"/>
      <c r="AM376" s="6"/>
      <c r="AN376" s="6"/>
      <c r="AO376" s="6"/>
      <c r="AP376" s="6"/>
      <c r="AQ376" s="6"/>
      <c r="AR376" s="6"/>
      <c r="AS376" s="6"/>
      <c r="AT376" s="6"/>
    </row>
    <row r="377" spans="1:46">
      <c r="A377" s="13"/>
      <c r="B377" s="30" t="s">
        <v>196</v>
      </c>
      <c r="C377" s="7" t="s">
        <v>696</v>
      </c>
      <c r="D377" s="26">
        <v>71</v>
      </c>
      <c r="E377" s="38">
        <v>162.5</v>
      </c>
      <c r="F377" s="37">
        <v>92.923500000000004</v>
      </c>
      <c r="G377" s="36">
        <f t="shared" si="16"/>
        <v>35.189964497041423</v>
      </c>
      <c r="H377" s="15">
        <v>18.84</v>
      </c>
      <c r="I377" s="15">
        <v>6.18</v>
      </c>
      <c r="J377" s="23">
        <v>22</v>
      </c>
      <c r="K377" s="15">
        <v>1.06</v>
      </c>
      <c r="L377" s="68">
        <v>38.299999999999997</v>
      </c>
      <c r="M377" s="24">
        <v>0</v>
      </c>
      <c r="N377" s="24">
        <v>0</v>
      </c>
      <c r="O377" s="77">
        <v>27</v>
      </c>
      <c r="P377" s="15">
        <v>40.788090866151499</v>
      </c>
      <c r="Q377" s="15">
        <v>47.8853103540809</v>
      </c>
      <c r="R377" s="15">
        <v>3.10650229536129</v>
      </c>
      <c r="S377" s="12">
        <v>25.412742658410799</v>
      </c>
      <c r="T377" s="12">
        <v>26.0988372749365</v>
      </c>
      <c r="U377" s="12">
        <v>2.44741487839761</v>
      </c>
      <c r="V377" s="12">
        <v>27.17951207134</v>
      </c>
      <c r="W377" s="12">
        <v>28.086685385170099</v>
      </c>
      <c r="X377" s="12">
        <v>2.7227813372837799</v>
      </c>
      <c r="Y377" s="2">
        <v>46.7</v>
      </c>
      <c r="Z377" s="2">
        <v>145.80000000000001</v>
      </c>
      <c r="AA377" s="6">
        <v>509.9</v>
      </c>
      <c r="AB377" s="6">
        <v>49.1</v>
      </c>
      <c r="AC377" s="15">
        <v>7.9</v>
      </c>
      <c r="AD377" s="15">
        <v>19.100000000000001</v>
      </c>
      <c r="AE377" s="15">
        <f t="shared" si="19"/>
        <v>7.2331360946745571</v>
      </c>
      <c r="AF377" s="23"/>
      <c r="AG377" s="15"/>
      <c r="AH377" s="15"/>
      <c r="AI377" s="15"/>
      <c r="AJ377" s="15"/>
      <c r="AK377" s="72"/>
      <c r="AL377" s="6"/>
      <c r="AM377" s="6"/>
      <c r="AN377" s="6"/>
      <c r="AO377" s="6"/>
      <c r="AP377" s="6"/>
      <c r="AQ377" s="6"/>
      <c r="AR377" s="6"/>
      <c r="AS377" s="6"/>
      <c r="AT377" s="6"/>
    </row>
    <row r="378" spans="1:46">
      <c r="A378" s="13"/>
      <c r="B378" s="30" t="s">
        <v>197</v>
      </c>
      <c r="C378" s="7" t="s">
        <v>696</v>
      </c>
      <c r="D378" s="26">
        <v>82</v>
      </c>
      <c r="E378" s="38">
        <v>160.5</v>
      </c>
      <c r="F378" s="37">
        <v>67.713899999999995</v>
      </c>
      <c r="G378" s="36">
        <f t="shared" si="16"/>
        <v>26.286196756630854</v>
      </c>
      <c r="H378" s="15">
        <v>10.6</v>
      </c>
      <c r="I378" s="15">
        <v>7.15</v>
      </c>
      <c r="J378" s="23">
        <v>36</v>
      </c>
      <c r="K378" s="15">
        <v>0.99</v>
      </c>
      <c r="L378" s="68">
        <v>35.4</v>
      </c>
      <c r="M378" s="24">
        <v>0</v>
      </c>
      <c r="N378" s="24">
        <v>0</v>
      </c>
      <c r="O378" s="77">
        <v>29.5</v>
      </c>
      <c r="P378" s="15">
        <v>34.551264336487002</v>
      </c>
      <c r="Q378" s="15">
        <v>39.374753561696998</v>
      </c>
      <c r="R378" s="15">
        <v>8.4178355398395404</v>
      </c>
      <c r="S378" s="12">
        <v>22.218916098407</v>
      </c>
      <c r="T378" s="12">
        <v>28.470356502122801</v>
      </c>
      <c r="U378" s="12">
        <v>4.5719703249994801</v>
      </c>
      <c r="V378" s="12">
        <v>23.003323485780999</v>
      </c>
      <c r="W378" s="12">
        <v>23.635802134008301</v>
      </c>
      <c r="X378" s="12">
        <v>3.30376469498928</v>
      </c>
      <c r="Y378" s="2">
        <v>34.6</v>
      </c>
      <c r="Z378" s="2">
        <v>76.400000000000006</v>
      </c>
      <c r="AA378" s="6">
        <v>573.9</v>
      </c>
      <c r="AB378" s="6">
        <v>58.5</v>
      </c>
      <c r="AC378" s="15">
        <v>6.7</v>
      </c>
      <c r="AD378" s="15">
        <v>15.9</v>
      </c>
      <c r="AE378" s="15">
        <f t="shared" si="19"/>
        <v>6.1723003464640289</v>
      </c>
      <c r="AF378" s="23"/>
      <c r="AG378" s="15"/>
      <c r="AH378" s="15"/>
      <c r="AI378" s="15"/>
      <c r="AJ378" s="15"/>
      <c r="AK378" s="72"/>
      <c r="AL378" s="6"/>
      <c r="AM378" s="6"/>
      <c r="AN378" s="6"/>
      <c r="AO378" s="6"/>
      <c r="AP378" s="6"/>
      <c r="AQ378" s="6"/>
      <c r="AR378" s="6"/>
      <c r="AS378" s="6"/>
      <c r="AT378" s="6"/>
    </row>
    <row r="379" spans="1:46">
      <c r="A379" s="13"/>
      <c r="B379" s="30" t="s">
        <v>198</v>
      </c>
      <c r="C379" s="7" t="s">
        <v>7</v>
      </c>
      <c r="D379" s="26">
        <v>84</v>
      </c>
      <c r="E379" s="38">
        <v>174</v>
      </c>
      <c r="F379" s="37">
        <v>75.066699999999997</v>
      </c>
      <c r="G379" s="36">
        <f t="shared" si="16"/>
        <v>24.794127361606552</v>
      </c>
      <c r="H379" s="15">
        <v>9.2100000000000009</v>
      </c>
      <c r="I379" s="15"/>
      <c r="J379" s="23"/>
      <c r="K379" s="15"/>
      <c r="L379" s="68">
        <v>35</v>
      </c>
      <c r="M379" s="24">
        <v>0</v>
      </c>
      <c r="N379" s="24">
        <v>0</v>
      </c>
      <c r="O379" s="77">
        <v>28.5</v>
      </c>
      <c r="P379" s="15">
        <v>29.194223861083898</v>
      </c>
      <c r="Q379" s="15">
        <v>57.999126080058304</v>
      </c>
      <c r="R379" s="15">
        <v>14.7215291777818</v>
      </c>
      <c r="S379" s="12">
        <v>23.851686609708999</v>
      </c>
      <c r="T379" s="12">
        <v>30.547357095572099</v>
      </c>
      <c r="U379" s="12">
        <v>4.4762802578417098</v>
      </c>
      <c r="V379" s="12">
        <v>29.955605187438799</v>
      </c>
      <c r="W379" s="12">
        <v>33.2442704852171</v>
      </c>
      <c r="X379" s="12">
        <v>8.7535753730352894</v>
      </c>
      <c r="Y379" s="2">
        <v>29.5</v>
      </c>
      <c r="Z379" s="2">
        <v>96.7</v>
      </c>
      <c r="AA379" s="6">
        <v>479.6</v>
      </c>
      <c r="AB379" s="6">
        <v>45.7</v>
      </c>
      <c r="AC379" s="15">
        <v>9.3000000000000007</v>
      </c>
      <c r="AD379" s="15">
        <v>21.2</v>
      </c>
      <c r="AE379" s="15">
        <f t="shared" si="19"/>
        <v>7.0022460034350633</v>
      </c>
      <c r="AF379" s="23"/>
      <c r="AG379" s="15"/>
      <c r="AH379" s="15"/>
      <c r="AI379" s="15"/>
      <c r="AJ379" s="15"/>
      <c r="AK379" s="72"/>
      <c r="AL379" s="6"/>
      <c r="AM379" s="6"/>
      <c r="AN379" s="6"/>
      <c r="AO379" s="6"/>
      <c r="AP379" s="6"/>
      <c r="AQ379" s="6"/>
      <c r="AR379" s="6"/>
      <c r="AS379" s="6"/>
      <c r="AT379" s="6"/>
    </row>
    <row r="380" spans="1:46">
      <c r="A380" s="13"/>
      <c r="B380" s="30" t="s">
        <v>199</v>
      </c>
      <c r="C380" s="7" t="s">
        <v>696</v>
      </c>
      <c r="D380" s="26">
        <v>69</v>
      </c>
      <c r="E380" s="38">
        <v>151.5</v>
      </c>
      <c r="F380" s="37">
        <v>70.865099999999998</v>
      </c>
      <c r="G380" s="36">
        <f t="shared" si="16"/>
        <v>30.875012253700618</v>
      </c>
      <c r="H380" s="15">
        <v>8.43</v>
      </c>
      <c r="I380" s="15">
        <v>6.3</v>
      </c>
      <c r="J380" s="23">
        <v>30</v>
      </c>
      <c r="K380" s="15">
        <v>1.45</v>
      </c>
      <c r="L380" s="68">
        <v>37.299999999999997</v>
      </c>
      <c r="M380" s="24">
        <v>0</v>
      </c>
      <c r="N380" s="24">
        <v>0</v>
      </c>
      <c r="O380" s="77">
        <v>28.5</v>
      </c>
      <c r="P380" s="15">
        <v>31.496325216825198</v>
      </c>
      <c r="Q380" s="15">
        <v>43.0401063427514</v>
      </c>
      <c r="R380" s="15">
        <v>7.26620869098985</v>
      </c>
      <c r="S380" s="12">
        <v>22.654120329290201</v>
      </c>
      <c r="T380" s="12">
        <v>29.5104908086929</v>
      </c>
      <c r="U380" s="12">
        <v>4.7474087921176702</v>
      </c>
      <c r="V380" s="12">
        <v>25.489441889515199</v>
      </c>
      <c r="W380" s="12">
        <v>22.3178316359568</v>
      </c>
      <c r="X380" s="12">
        <v>5.8849372258743999</v>
      </c>
      <c r="Y380" s="2">
        <v>38.4</v>
      </c>
      <c r="Z380" s="2">
        <v>64.3</v>
      </c>
      <c r="AA380" s="6">
        <v>499</v>
      </c>
      <c r="AB380" s="6">
        <v>53.8</v>
      </c>
      <c r="AC380" s="15">
        <v>8.1</v>
      </c>
      <c r="AD380" s="15">
        <v>16.100000000000001</v>
      </c>
      <c r="AE380" s="15">
        <f t="shared" si="19"/>
        <v>7.0145628424228574</v>
      </c>
      <c r="AF380" s="23"/>
      <c r="AG380" s="15"/>
      <c r="AH380" s="15"/>
      <c r="AI380" s="15"/>
      <c r="AJ380" s="15"/>
      <c r="AK380" s="72"/>
      <c r="AL380" s="6"/>
      <c r="AM380" s="6"/>
      <c r="AN380" s="6"/>
      <c r="AO380" s="6"/>
      <c r="AP380" s="6"/>
      <c r="AQ380" s="6"/>
      <c r="AR380" s="6"/>
      <c r="AS380" s="6"/>
      <c r="AT380" s="6"/>
    </row>
    <row r="381" spans="1:46">
      <c r="A381" s="13"/>
      <c r="B381" s="30" t="s">
        <v>200</v>
      </c>
      <c r="C381" s="7" t="s">
        <v>696</v>
      </c>
      <c r="D381" s="26">
        <v>61</v>
      </c>
      <c r="E381" s="38">
        <v>168.5</v>
      </c>
      <c r="F381" s="37">
        <v>74.016300000000001</v>
      </c>
      <c r="G381" s="36">
        <f t="shared" si="16"/>
        <v>26.069191416671799</v>
      </c>
      <c r="H381" s="15">
        <v>6.78</v>
      </c>
      <c r="I381" s="15">
        <v>4.2300000000000004</v>
      </c>
      <c r="J381" s="23">
        <v>20</v>
      </c>
      <c r="K381" s="15">
        <v>1.74</v>
      </c>
      <c r="L381" s="68">
        <v>36.700000000000003</v>
      </c>
      <c r="M381" s="24">
        <v>1</v>
      </c>
      <c r="N381" s="24">
        <v>1</v>
      </c>
      <c r="O381" s="77">
        <v>23.5</v>
      </c>
      <c r="P381" s="15">
        <v>30.786443106029999</v>
      </c>
      <c r="Q381" s="15">
        <v>45.294531848438503</v>
      </c>
      <c r="R381" s="15">
        <v>7.6393390097275198</v>
      </c>
      <c r="S381" s="11">
        <v>22.756331705055199</v>
      </c>
      <c r="T381" s="11">
        <v>25.012598280855698</v>
      </c>
      <c r="U381" s="11">
        <v>3.9704048361223498</v>
      </c>
      <c r="V381" s="12">
        <v>27.569563725907301</v>
      </c>
      <c r="W381" s="12">
        <v>25.601562597974301</v>
      </c>
      <c r="X381" s="12">
        <v>6.09871193877908</v>
      </c>
      <c r="Y381" s="2">
        <v>28.9</v>
      </c>
      <c r="Z381" s="2">
        <v>74.3</v>
      </c>
      <c r="AA381" s="6">
        <v>560.29999999999995</v>
      </c>
      <c r="AB381" s="6">
        <v>60.5</v>
      </c>
      <c r="AC381" s="15">
        <v>7.5</v>
      </c>
      <c r="AD381" s="15">
        <v>17.899999999999999</v>
      </c>
      <c r="AE381" s="15">
        <f t="shared" si="19"/>
        <v>6.3045373297290626</v>
      </c>
      <c r="AF381" s="23"/>
      <c r="AG381" s="15"/>
      <c r="AH381" s="15"/>
      <c r="AI381" s="15"/>
      <c r="AJ381" s="15"/>
      <c r="AK381" s="72"/>
      <c r="AL381" s="6"/>
      <c r="AM381" s="6"/>
      <c r="AN381" s="6"/>
      <c r="AO381" s="6"/>
      <c r="AP381" s="6"/>
      <c r="AQ381" s="6"/>
      <c r="AR381" s="6"/>
      <c r="AS381" s="6"/>
      <c r="AT381" s="6"/>
    </row>
    <row r="382" spans="1:46">
      <c r="A382" s="13"/>
      <c r="B382" s="30" t="s">
        <v>201</v>
      </c>
      <c r="C382" s="7" t="s">
        <v>7</v>
      </c>
      <c r="D382" s="26">
        <v>71</v>
      </c>
      <c r="E382" s="38">
        <v>164.5</v>
      </c>
      <c r="F382" s="37">
        <v>81.999339999999989</v>
      </c>
      <c r="G382" s="36">
        <f t="shared" si="16"/>
        <v>30.302506443953767</v>
      </c>
      <c r="H382" s="15">
        <v>9.75</v>
      </c>
      <c r="I382" s="15">
        <v>5.53</v>
      </c>
      <c r="J382" s="23">
        <v>54</v>
      </c>
      <c r="K382" s="15">
        <v>1.56</v>
      </c>
      <c r="L382" s="68">
        <v>36</v>
      </c>
      <c r="M382" s="24">
        <v>0</v>
      </c>
      <c r="N382" s="24">
        <v>0</v>
      </c>
      <c r="O382" s="77">
        <v>28</v>
      </c>
      <c r="P382" s="15">
        <v>28.6676099008601</v>
      </c>
      <c r="Q382" s="15">
        <v>47.015227926605199</v>
      </c>
      <c r="R382" s="15">
        <v>7.3189402418199601</v>
      </c>
      <c r="S382" s="12">
        <v>23.3647519457257</v>
      </c>
      <c r="T382" s="12">
        <v>31.656870222534099</v>
      </c>
      <c r="U382" s="12">
        <v>7.5280112735106099</v>
      </c>
      <c r="V382" s="12">
        <v>24.544680573257601</v>
      </c>
      <c r="W382" s="12">
        <v>28.560785017770598</v>
      </c>
      <c r="X382" s="12">
        <v>7.8346042677112804</v>
      </c>
      <c r="Y382" s="2">
        <v>109.2</v>
      </c>
      <c r="Z382" s="2">
        <v>255.9</v>
      </c>
      <c r="AA382" s="6">
        <v>466.6</v>
      </c>
      <c r="AB382" s="6">
        <v>46.1</v>
      </c>
      <c r="AC382" s="15">
        <v>10</v>
      </c>
      <c r="AD382" s="15">
        <v>20.7</v>
      </c>
      <c r="AE382" s="15">
        <f t="shared" si="19"/>
        <v>7.6495967332156942</v>
      </c>
      <c r="AF382" s="23"/>
      <c r="AG382" s="15"/>
      <c r="AH382" s="15"/>
      <c r="AI382" s="15"/>
      <c r="AJ382" s="15"/>
      <c r="AK382" s="72"/>
      <c r="AL382" s="6"/>
      <c r="AM382" s="6"/>
      <c r="AN382" s="6"/>
      <c r="AO382" s="6"/>
      <c r="AP382" s="6"/>
      <c r="AQ382" s="6"/>
      <c r="AR382" s="6"/>
      <c r="AS382" s="6"/>
      <c r="AT382" s="6"/>
    </row>
    <row r="383" spans="1:46">
      <c r="A383" s="13"/>
      <c r="B383" s="30" t="s">
        <v>202</v>
      </c>
      <c r="C383" s="7" t="s">
        <v>7</v>
      </c>
      <c r="D383" s="26">
        <v>72</v>
      </c>
      <c r="E383" s="38">
        <v>173.5</v>
      </c>
      <c r="F383" s="37">
        <v>89.247100000000003</v>
      </c>
      <c r="G383" s="36">
        <f t="shared" si="16"/>
        <v>29.647983124185068</v>
      </c>
      <c r="H383" s="15">
        <v>8.91</v>
      </c>
      <c r="I383" s="15">
        <v>5.51</v>
      </c>
      <c r="J383" s="23">
        <v>40</v>
      </c>
      <c r="K383" s="15">
        <v>1.53</v>
      </c>
      <c r="L383" s="68">
        <v>40.5</v>
      </c>
      <c r="M383" s="24">
        <v>0</v>
      </c>
      <c r="N383" s="24">
        <v>0</v>
      </c>
      <c r="O383" s="77">
        <v>29</v>
      </c>
      <c r="P383" s="15">
        <v>28.547281890450598</v>
      </c>
      <c r="Q383" s="15">
        <v>72.146113593763303</v>
      </c>
      <c r="R383" s="15">
        <v>4.2612488031777298</v>
      </c>
      <c r="S383" s="12">
        <v>23.082198764466799</v>
      </c>
      <c r="T383" s="12">
        <v>30.4225479149584</v>
      </c>
      <c r="U383" s="12">
        <v>5.4340518483137403</v>
      </c>
      <c r="V383" s="12">
        <v>23.7754493520866</v>
      </c>
      <c r="W383" s="12">
        <v>24.972391669120501</v>
      </c>
      <c r="X383" s="12">
        <v>5.0142463297180404</v>
      </c>
      <c r="Y383" s="2">
        <v>80.099999999999994</v>
      </c>
      <c r="Z383" s="2">
        <v>137.6</v>
      </c>
      <c r="AA383" s="6">
        <v>377.4</v>
      </c>
      <c r="AB383" s="6">
        <v>40.6</v>
      </c>
      <c r="AC383" s="15">
        <v>11.9</v>
      </c>
      <c r="AD383" s="15">
        <v>26</v>
      </c>
      <c r="AE383" s="15">
        <f t="shared" si="19"/>
        <v>8.6372281141775105</v>
      </c>
      <c r="AF383" s="23"/>
      <c r="AG383" s="15"/>
      <c r="AH383" s="15"/>
      <c r="AI383" s="15"/>
      <c r="AJ383" s="15"/>
      <c r="AK383" s="72"/>
      <c r="AL383" s="6"/>
      <c r="AM383" s="6"/>
      <c r="AN383" s="6"/>
      <c r="AO383" s="6"/>
      <c r="AP383" s="6"/>
      <c r="AQ383" s="6"/>
      <c r="AR383" s="6"/>
      <c r="AS383" s="6"/>
      <c r="AT383" s="6"/>
    </row>
    <row r="384" spans="1:46">
      <c r="A384" s="13"/>
      <c r="B384" s="30" t="s">
        <v>203</v>
      </c>
      <c r="C384" s="7" t="s">
        <v>696</v>
      </c>
      <c r="D384" s="26">
        <v>71</v>
      </c>
      <c r="E384" s="38">
        <v>163.5</v>
      </c>
      <c r="F384" s="37">
        <v>68.239100000000008</v>
      </c>
      <c r="G384" s="36">
        <f t="shared" si="16"/>
        <v>25.526882323784946</v>
      </c>
      <c r="H384" s="15">
        <v>11.09</v>
      </c>
      <c r="I384" s="15">
        <v>5.56</v>
      </c>
      <c r="J384" s="23">
        <v>28</v>
      </c>
      <c r="K384" s="15">
        <v>1.6</v>
      </c>
      <c r="L384" s="68">
        <v>35.4</v>
      </c>
      <c r="M384" s="24">
        <v>0</v>
      </c>
      <c r="N384" s="24">
        <v>0</v>
      </c>
      <c r="O384" s="77">
        <v>27.5</v>
      </c>
      <c r="P384" s="15">
        <v>35.112625423324801</v>
      </c>
      <c r="Q384" s="15">
        <v>51.8961179320818</v>
      </c>
      <c r="R384" s="15">
        <v>3.6901873385821702</v>
      </c>
      <c r="S384" s="12">
        <v>28.4838139075699</v>
      </c>
      <c r="T384" s="12">
        <v>29.7780427372664</v>
      </c>
      <c r="U384" s="12">
        <v>2.0295879616717301</v>
      </c>
      <c r="V384" s="12">
        <v>28.447943745607201</v>
      </c>
      <c r="W384" s="12">
        <v>29.231348652170698</v>
      </c>
      <c r="X384" s="12">
        <v>6.1964910721691702</v>
      </c>
      <c r="Y384" s="2">
        <v>32.5</v>
      </c>
      <c r="Z384" s="2">
        <v>47.1</v>
      </c>
      <c r="AA384" s="6">
        <v>565</v>
      </c>
      <c r="AB384" s="6">
        <v>48.2</v>
      </c>
      <c r="AC384" s="15">
        <v>7.1</v>
      </c>
      <c r="AD384" s="15">
        <v>15.8</v>
      </c>
      <c r="AE384" s="15">
        <f t="shared" si="19"/>
        <v>5.910463952716289</v>
      </c>
      <c r="AF384" s="23"/>
      <c r="AG384" s="15"/>
      <c r="AH384" s="15"/>
      <c r="AI384" s="15"/>
      <c r="AJ384" s="15"/>
      <c r="AK384" s="72"/>
      <c r="AL384" s="6"/>
      <c r="AM384" s="6"/>
      <c r="AN384" s="6"/>
      <c r="AO384" s="6"/>
      <c r="AP384" s="6"/>
      <c r="AQ384" s="6"/>
      <c r="AR384" s="6"/>
      <c r="AS384" s="6"/>
      <c r="AT384" s="6"/>
    </row>
    <row r="385" spans="1:46">
      <c r="A385" s="13"/>
      <c r="B385" s="30" t="s">
        <v>204</v>
      </c>
      <c r="C385" s="7" t="s">
        <v>7</v>
      </c>
      <c r="D385" s="26">
        <v>84</v>
      </c>
      <c r="E385" s="38">
        <v>178</v>
      </c>
      <c r="F385" s="37">
        <v>96.074700000000007</v>
      </c>
      <c r="G385" s="36">
        <f t="shared" si="16"/>
        <v>30.322781214493119</v>
      </c>
      <c r="H385" s="15">
        <v>16.37</v>
      </c>
      <c r="I385" s="15">
        <v>10.28</v>
      </c>
      <c r="J385" s="23">
        <v>20</v>
      </c>
      <c r="K385" s="15">
        <v>0.95</v>
      </c>
      <c r="L385" s="68">
        <v>35.5</v>
      </c>
      <c r="M385" s="24">
        <v>0</v>
      </c>
      <c r="N385" s="24">
        <v>0</v>
      </c>
      <c r="O385" s="77">
        <v>23</v>
      </c>
      <c r="P385" s="15"/>
      <c r="Q385" s="15"/>
      <c r="R385" s="15"/>
      <c r="S385" s="12">
        <v>20.399198592951201</v>
      </c>
      <c r="T385" s="12">
        <v>18.275185966391</v>
      </c>
      <c r="U385" s="12">
        <v>0.85902839738957804</v>
      </c>
      <c r="V385" s="12">
        <v>27.400441320397899</v>
      </c>
      <c r="W385" s="12">
        <v>44.558215449091399</v>
      </c>
      <c r="X385" s="12">
        <v>2.26668912190889</v>
      </c>
      <c r="Y385" s="2">
        <v>150.9</v>
      </c>
      <c r="Z385" s="2">
        <v>358.5</v>
      </c>
      <c r="AA385" s="6">
        <v>562.29999999999995</v>
      </c>
      <c r="AB385" s="6">
        <v>41.1</v>
      </c>
      <c r="AC385" s="15">
        <v>8.1</v>
      </c>
      <c r="AD385" s="15">
        <v>21.3</v>
      </c>
      <c r="AE385" s="15">
        <f t="shared" si="19"/>
        <v>6.7226360308041917</v>
      </c>
      <c r="AF385" s="23"/>
      <c r="AG385" s="15"/>
      <c r="AH385" s="15"/>
      <c r="AI385" s="15"/>
      <c r="AJ385" s="15"/>
      <c r="AK385" s="72"/>
      <c r="AL385" s="6"/>
      <c r="AM385" s="6"/>
      <c r="AN385" s="6"/>
      <c r="AO385" s="6"/>
      <c r="AP385" s="6"/>
      <c r="AQ385" s="6"/>
      <c r="AR385" s="6"/>
      <c r="AS385" s="6"/>
      <c r="AT385" s="6"/>
    </row>
    <row r="386" spans="1:46">
      <c r="A386" s="13"/>
      <c r="B386" s="30" t="s">
        <v>205</v>
      </c>
      <c r="C386" s="7" t="s">
        <v>7</v>
      </c>
      <c r="D386" s="26">
        <v>62</v>
      </c>
      <c r="E386" s="38">
        <v>175</v>
      </c>
      <c r="F386" s="37">
        <v>92.398300000000006</v>
      </c>
      <c r="G386" s="36">
        <f t="shared" si="16"/>
        <v>30.170873469387757</v>
      </c>
      <c r="H386" s="15">
        <v>12.95</v>
      </c>
      <c r="I386" s="15">
        <v>7.81</v>
      </c>
      <c r="J386" s="23">
        <v>56</v>
      </c>
      <c r="K386" s="15">
        <v>1.1399999999999999</v>
      </c>
      <c r="L386" s="68">
        <v>38.5</v>
      </c>
      <c r="M386" s="24">
        <v>0</v>
      </c>
      <c r="N386" s="24">
        <v>0</v>
      </c>
      <c r="O386" s="77">
        <v>19</v>
      </c>
      <c r="P386" s="15">
        <v>29.997937869211199</v>
      </c>
      <c r="Q386" s="15">
        <v>44.580180926185598</v>
      </c>
      <c r="R386" s="15">
        <v>6.4650149055666999</v>
      </c>
      <c r="S386" s="12">
        <v>21.805269161007299</v>
      </c>
      <c r="T386" s="12">
        <v>18.619355677727999</v>
      </c>
      <c r="U386" s="12">
        <v>0.84183064655822404</v>
      </c>
      <c r="V386" s="12">
        <v>25.9750552492496</v>
      </c>
      <c r="W386" s="12">
        <v>25.867048741274601</v>
      </c>
      <c r="X386" s="12">
        <v>3.12349050545822</v>
      </c>
      <c r="Y386" s="2">
        <v>137.5</v>
      </c>
      <c r="Z386" s="2">
        <v>274.2</v>
      </c>
      <c r="AA386" s="6">
        <v>392.7</v>
      </c>
      <c r="AB386" s="6">
        <v>43.7</v>
      </c>
      <c r="AC386" s="15">
        <v>11.7</v>
      </c>
      <c r="AD386" s="15">
        <v>26</v>
      </c>
      <c r="AE386" s="15">
        <f t="shared" si="19"/>
        <v>8.4897959183673475</v>
      </c>
      <c r="AF386" s="23"/>
      <c r="AG386" s="15"/>
      <c r="AH386" s="15"/>
      <c r="AI386" s="15"/>
      <c r="AJ386" s="15"/>
      <c r="AK386" s="72"/>
      <c r="AL386" s="6"/>
      <c r="AM386" s="6"/>
      <c r="AN386" s="6"/>
      <c r="AO386" s="6"/>
      <c r="AP386" s="6"/>
      <c r="AQ386" s="6"/>
      <c r="AR386" s="6"/>
      <c r="AS386" s="6"/>
      <c r="AT386" s="6"/>
    </row>
    <row r="387" spans="1:46">
      <c r="A387" s="13"/>
      <c r="B387" s="30" t="s">
        <v>206</v>
      </c>
      <c r="C387" s="7" t="s">
        <v>696</v>
      </c>
      <c r="D387" s="26">
        <v>62</v>
      </c>
      <c r="E387" s="38">
        <v>155.5</v>
      </c>
      <c r="F387" s="37">
        <v>74.016300000000001</v>
      </c>
      <c r="G387" s="36">
        <f t="shared" ref="G387:G450" si="20">F387/((E387/100)^2)</f>
        <v>30.610229422772722</v>
      </c>
      <c r="H387" s="15">
        <v>9.02</v>
      </c>
      <c r="I387" s="15">
        <v>5.47</v>
      </c>
      <c r="J387" s="23">
        <v>30</v>
      </c>
      <c r="K387" s="15">
        <v>1.39</v>
      </c>
      <c r="L387" s="68">
        <v>36.700000000000003</v>
      </c>
      <c r="M387" s="24">
        <v>0</v>
      </c>
      <c r="N387" s="24">
        <v>0</v>
      </c>
      <c r="O387" s="77">
        <v>26.5</v>
      </c>
      <c r="P387" s="15">
        <v>32.584069715983702</v>
      </c>
      <c r="Q387" s="15">
        <v>45.915047756851997</v>
      </c>
      <c r="R387" s="15">
        <v>6.8369411282071804</v>
      </c>
      <c r="S387" s="12">
        <v>23.8338201083894</v>
      </c>
      <c r="T387" s="12">
        <v>25.6923397553178</v>
      </c>
      <c r="U387" s="12">
        <v>4.4667209769900298</v>
      </c>
      <c r="V387" s="12">
        <v>26.360293763740199</v>
      </c>
      <c r="W387" s="12">
        <v>29.2472686289493</v>
      </c>
      <c r="X387" s="12">
        <v>4.6879968513582204</v>
      </c>
      <c r="Y387" s="2">
        <v>29.4</v>
      </c>
      <c r="Z387" s="2">
        <v>58.9</v>
      </c>
      <c r="AA387" s="6">
        <v>549.79999999999995</v>
      </c>
      <c r="AB387" s="6">
        <v>55.4</v>
      </c>
      <c r="AC387" s="15">
        <v>7.6</v>
      </c>
      <c r="AD387" s="15">
        <v>16</v>
      </c>
      <c r="AE387" s="15">
        <f t="shared" si="19"/>
        <v>6.6169704614303004</v>
      </c>
      <c r="AF387" s="23"/>
      <c r="AG387" s="15"/>
      <c r="AH387" s="15"/>
      <c r="AI387" s="15"/>
      <c r="AJ387" s="15"/>
      <c r="AK387" s="72"/>
      <c r="AL387" s="6"/>
      <c r="AM387" s="6"/>
      <c r="AN387" s="6"/>
      <c r="AO387" s="6"/>
      <c r="AP387" s="6"/>
      <c r="AQ387" s="6"/>
      <c r="AR387" s="6"/>
      <c r="AS387" s="6"/>
      <c r="AT387" s="6"/>
    </row>
    <row r="388" spans="1:46">
      <c r="A388" s="13"/>
      <c r="B388" s="30" t="s">
        <v>207</v>
      </c>
      <c r="C388" s="7" t="s">
        <v>696</v>
      </c>
      <c r="D388" s="26">
        <v>66</v>
      </c>
      <c r="E388" s="38">
        <v>161</v>
      </c>
      <c r="F388" s="37">
        <v>56.159500000000001</v>
      </c>
      <c r="G388" s="36">
        <f t="shared" si="20"/>
        <v>21.665637899772385</v>
      </c>
      <c r="H388" s="15">
        <v>12.37</v>
      </c>
      <c r="I388" s="15">
        <v>6.75</v>
      </c>
      <c r="J388" s="23">
        <v>30</v>
      </c>
      <c r="K388" s="15">
        <v>1.02</v>
      </c>
      <c r="L388" s="68">
        <v>31</v>
      </c>
      <c r="M388" s="24">
        <v>11</v>
      </c>
      <c r="N388" s="24">
        <v>1</v>
      </c>
      <c r="O388" s="77">
        <v>25.5</v>
      </c>
      <c r="P388" s="15">
        <v>37.988705145315699</v>
      </c>
      <c r="Q388" s="15">
        <v>54.816980522165998</v>
      </c>
      <c r="R388" s="15">
        <v>10.663246642251201</v>
      </c>
      <c r="S388" s="12">
        <v>24.9844833070552</v>
      </c>
      <c r="T388" s="12">
        <v>38.8513953929032</v>
      </c>
      <c r="U388" s="12">
        <v>5.2057764948299798</v>
      </c>
      <c r="V388" s="12">
        <v>26.171269787649099</v>
      </c>
      <c r="W388" s="12">
        <v>35.7451770076419</v>
      </c>
      <c r="X388" s="12">
        <v>4.2096493941225201</v>
      </c>
      <c r="Y388" s="2">
        <v>58.2</v>
      </c>
      <c r="Z388" s="2">
        <v>110.1</v>
      </c>
      <c r="AA388" s="6">
        <v>693.4</v>
      </c>
      <c r="AB388" s="6">
        <v>60.3</v>
      </c>
      <c r="AC388" s="15">
        <v>5.9</v>
      </c>
      <c r="AD388" s="15">
        <v>13.2</v>
      </c>
      <c r="AE388" s="15">
        <f t="shared" si="19"/>
        <v>5.0923961266926421</v>
      </c>
      <c r="AF388" s="23"/>
      <c r="AG388" s="15"/>
      <c r="AH388" s="15"/>
      <c r="AI388" s="15"/>
      <c r="AJ388" s="15"/>
      <c r="AK388" s="72"/>
      <c r="AL388" s="6"/>
      <c r="AM388" s="6"/>
      <c r="AN388" s="6"/>
      <c r="AO388" s="6"/>
      <c r="AP388" s="6"/>
      <c r="AQ388" s="6"/>
      <c r="AR388" s="6"/>
      <c r="AS388" s="6"/>
      <c r="AT388" s="6"/>
    </row>
    <row r="389" spans="1:46">
      <c r="A389" s="13"/>
      <c r="B389" s="30" t="s">
        <v>208</v>
      </c>
      <c r="C389" s="7" t="s">
        <v>696</v>
      </c>
      <c r="D389" s="26">
        <v>75</v>
      </c>
      <c r="E389" s="38">
        <v>158</v>
      </c>
      <c r="F389" s="37">
        <v>82.944699999999997</v>
      </c>
      <c r="G389" s="36">
        <f t="shared" si="20"/>
        <v>33.225725044063445</v>
      </c>
      <c r="H389" s="15">
        <v>21.16</v>
      </c>
      <c r="I389" s="15">
        <v>21.42</v>
      </c>
      <c r="J389" s="23">
        <v>10</v>
      </c>
      <c r="K389" s="15">
        <v>0.56000000000000005</v>
      </c>
      <c r="L389" s="68">
        <v>41.5</v>
      </c>
      <c r="M389" s="24">
        <v>2</v>
      </c>
      <c r="N389" s="24">
        <v>2</v>
      </c>
      <c r="O389" s="77"/>
      <c r="P389" s="15"/>
      <c r="Q389" s="15"/>
      <c r="R389" s="15"/>
      <c r="S389" s="20"/>
      <c r="T389" s="20"/>
      <c r="U389" s="20"/>
      <c r="V389" s="20"/>
      <c r="W389" s="20"/>
      <c r="X389" s="20"/>
      <c r="Y389" s="2"/>
      <c r="Z389" s="2"/>
      <c r="AA389" s="6">
        <v>488.5</v>
      </c>
      <c r="AB389" s="6">
        <v>35.700000000000003</v>
      </c>
      <c r="AC389" s="15">
        <v>8.1</v>
      </c>
      <c r="AD389" s="15">
        <v>17.2</v>
      </c>
      <c r="AE389" s="15">
        <f t="shared" si="19"/>
        <v>6.8899214869411942</v>
      </c>
      <c r="AF389" s="23"/>
      <c r="AG389" s="15"/>
      <c r="AH389" s="15"/>
      <c r="AI389" s="15"/>
      <c r="AJ389" s="15"/>
      <c r="AK389" s="72"/>
      <c r="AL389" s="6"/>
      <c r="AM389" s="6"/>
      <c r="AN389" s="6"/>
      <c r="AO389" s="6"/>
      <c r="AP389" s="6"/>
      <c r="AQ389" s="6"/>
      <c r="AR389" s="6"/>
      <c r="AS389" s="6"/>
      <c r="AT389" s="6"/>
    </row>
    <row r="390" spans="1:46">
      <c r="A390" s="13"/>
      <c r="B390" s="30" t="s">
        <v>227</v>
      </c>
      <c r="C390" s="7" t="s">
        <v>696</v>
      </c>
      <c r="D390" s="26">
        <v>69</v>
      </c>
      <c r="E390" s="6">
        <v>158</v>
      </c>
      <c r="F390" s="37">
        <v>80.318700000000007</v>
      </c>
      <c r="G390" s="36">
        <f t="shared" si="20"/>
        <v>32.173810286813008</v>
      </c>
      <c r="H390" s="15">
        <v>11.83</v>
      </c>
      <c r="I390" s="15">
        <v>8.0500000000000007</v>
      </c>
      <c r="J390" s="23">
        <v>29</v>
      </c>
      <c r="K390" s="15">
        <v>1.4</v>
      </c>
      <c r="L390" s="65">
        <v>35</v>
      </c>
      <c r="M390" s="23">
        <v>1</v>
      </c>
      <c r="N390" s="23">
        <v>1</v>
      </c>
      <c r="O390" s="77">
        <v>26.5</v>
      </c>
      <c r="P390" s="12">
        <v>31.463572707443401</v>
      </c>
      <c r="Q390" s="12">
        <v>59.706249237445</v>
      </c>
      <c r="R390" s="12">
        <v>7.1371688191230902</v>
      </c>
      <c r="S390" s="12">
        <v>23.171674667915902</v>
      </c>
      <c r="T390" s="12">
        <v>30.1529650082153</v>
      </c>
      <c r="U390" s="12">
        <v>3.7238249954779601</v>
      </c>
      <c r="V390" s="12">
        <v>27.0889792991467</v>
      </c>
      <c r="W390" s="12">
        <v>27.8207391871426</v>
      </c>
      <c r="X390" s="12">
        <v>3.55729060224547</v>
      </c>
      <c r="Y390" s="2">
        <v>52.97</v>
      </c>
      <c r="Z390" s="2">
        <v>72.28</v>
      </c>
      <c r="AA390" s="6">
        <v>670.9</v>
      </c>
      <c r="AB390" s="6">
        <v>70.7</v>
      </c>
      <c r="AC390" s="15">
        <v>6.1</v>
      </c>
      <c r="AD390" s="15">
        <v>15.9</v>
      </c>
      <c r="AE390" s="15">
        <f t="shared" si="19"/>
        <v>6.3691716071142439</v>
      </c>
      <c r="AF390" s="23"/>
      <c r="AG390" s="15"/>
      <c r="AH390" s="15"/>
      <c r="AI390" s="15"/>
      <c r="AJ390" s="15"/>
      <c r="AK390" s="72"/>
      <c r="AL390" s="6"/>
      <c r="AM390" s="6"/>
      <c r="AN390" s="6"/>
      <c r="AO390" s="6"/>
      <c r="AP390" s="6"/>
      <c r="AQ390" s="6"/>
      <c r="AR390" s="6"/>
      <c r="AS390" s="6"/>
      <c r="AT390" s="6"/>
    </row>
    <row r="391" spans="1:46">
      <c r="A391" s="6"/>
      <c r="B391" s="30" t="s">
        <v>16</v>
      </c>
      <c r="C391" s="7" t="s">
        <v>696</v>
      </c>
      <c r="D391" s="26">
        <v>82</v>
      </c>
      <c r="E391" s="36">
        <v>151.69999999999999</v>
      </c>
      <c r="F391" s="37">
        <v>59.625819999999997</v>
      </c>
      <c r="G391" s="36">
        <f t="shared" si="20"/>
        <v>25.909748840758379</v>
      </c>
      <c r="H391" s="15">
        <v>13.24</v>
      </c>
      <c r="I391" s="15">
        <v>8.26</v>
      </c>
      <c r="J391" s="23">
        <v>16</v>
      </c>
      <c r="K391" s="15">
        <v>0.94</v>
      </c>
      <c r="L391" s="65">
        <v>29.9</v>
      </c>
      <c r="M391" s="23">
        <v>12</v>
      </c>
      <c r="N391" s="23">
        <v>2</v>
      </c>
      <c r="O391" s="77">
        <v>28</v>
      </c>
      <c r="P391" s="15">
        <v>29.262642141704902</v>
      </c>
      <c r="Q391" s="15">
        <v>42.984729053736501</v>
      </c>
      <c r="R391" s="15">
        <v>3.8014094210642</v>
      </c>
      <c r="S391" s="15">
        <v>20.866580741673701</v>
      </c>
      <c r="T391" s="15">
        <v>25.7304244076016</v>
      </c>
      <c r="U391" s="15">
        <v>4.2774020575301304</v>
      </c>
      <c r="V391" s="15">
        <v>25.472883011699</v>
      </c>
      <c r="W391" s="15">
        <v>29.964779274139701</v>
      </c>
      <c r="X391" s="15">
        <v>3.7477238415543801</v>
      </c>
      <c r="Y391" s="2">
        <v>48.95</v>
      </c>
      <c r="Z391" s="2">
        <v>67.34</v>
      </c>
      <c r="AA391" s="6">
        <v>593.70000000000005</v>
      </c>
      <c r="AB391" s="6">
        <v>43.1</v>
      </c>
      <c r="AC391" s="15">
        <v>6.4</v>
      </c>
      <c r="AD391" s="15">
        <v>12.8</v>
      </c>
      <c r="AE391" s="15">
        <f t="shared" si="19"/>
        <v>5.5621001968896575</v>
      </c>
      <c r="AF391" s="23">
        <v>240</v>
      </c>
      <c r="AG391" s="15">
        <v>0</v>
      </c>
      <c r="AH391" s="15">
        <v>38.571428571428569</v>
      </c>
      <c r="AI391" s="15">
        <v>0</v>
      </c>
      <c r="AJ391" s="15">
        <v>60</v>
      </c>
      <c r="AK391" s="72"/>
      <c r="AL391" s="6"/>
      <c r="AM391" s="6"/>
      <c r="AN391" s="6"/>
      <c r="AO391" s="6"/>
      <c r="AP391" s="6"/>
      <c r="AQ391" s="6"/>
      <c r="AR391" s="6"/>
      <c r="AS391" s="6"/>
      <c r="AT391" s="6"/>
    </row>
    <row r="392" spans="1:46">
      <c r="A392" s="13"/>
      <c r="B392" s="30" t="s">
        <v>226</v>
      </c>
      <c r="C392" s="7" t="s">
        <v>696</v>
      </c>
      <c r="D392" s="26">
        <v>78</v>
      </c>
      <c r="E392" s="6">
        <v>165</v>
      </c>
      <c r="F392" s="37">
        <v>88.721900000000005</v>
      </c>
      <c r="G392" s="36">
        <f t="shared" si="20"/>
        <v>32.588393021120297</v>
      </c>
      <c r="H392" s="15">
        <v>13.1</v>
      </c>
      <c r="I392" s="15">
        <v>11.8</v>
      </c>
      <c r="J392" s="23">
        <v>18</v>
      </c>
      <c r="K392" s="15">
        <v>0.99</v>
      </c>
      <c r="L392" s="69">
        <v>36.200000000000003</v>
      </c>
      <c r="M392" s="6">
        <v>2</v>
      </c>
      <c r="N392" s="6">
        <v>2</v>
      </c>
      <c r="O392" s="77">
        <v>28.5</v>
      </c>
      <c r="P392" s="12"/>
      <c r="Q392" s="12"/>
      <c r="R392" s="12"/>
      <c r="S392" s="12">
        <v>23.4876538009987</v>
      </c>
      <c r="T392" s="12">
        <v>30.090352999586699</v>
      </c>
      <c r="U392" s="12">
        <v>2.8043223494699498</v>
      </c>
      <c r="V392" s="12">
        <v>27.151591425551</v>
      </c>
      <c r="W392" s="12">
        <v>34.067180903267001</v>
      </c>
      <c r="X392" s="12">
        <v>2.9777762020501299</v>
      </c>
      <c r="Y392" s="2">
        <v>40.22</v>
      </c>
      <c r="Z392" s="2">
        <v>84.15</v>
      </c>
      <c r="AA392" s="6">
        <v>618.70000000000005</v>
      </c>
      <c r="AB392" s="6">
        <v>52.7</v>
      </c>
      <c r="AC392" s="15">
        <v>6.3</v>
      </c>
      <c r="AD392" s="15">
        <v>17.100000000000001</v>
      </c>
      <c r="AE392" s="15">
        <f t="shared" si="19"/>
        <v>6.2809917355371914</v>
      </c>
      <c r="AF392" s="23"/>
      <c r="AG392" s="15"/>
      <c r="AH392" s="15"/>
      <c r="AI392" s="15"/>
      <c r="AJ392" s="15"/>
      <c r="AK392" s="72"/>
      <c r="AL392" s="6"/>
      <c r="AM392" s="6"/>
      <c r="AN392" s="6"/>
      <c r="AO392" s="6"/>
      <c r="AP392" s="6"/>
      <c r="AQ392" s="6"/>
      <c r="AR392" s="6"/>
      <c r="AS392" s="6"/>
      <c r="AT392" s="6"/>
    </row>
    <row r="393" spans="1:46">
      <c r="B393" s="30" t="s">
        <v>248</v>
      </c>
      <c r="C393" s="7" t="s">
        <v>696</v>
      </c>
      <c r="D393" s="26">
        <v>76</v>
      </c>
      <c r="E393" s="39">
        <v>152</v>
      </c>
      <c r="F393" s="37">
        <v>90.822699999999998</v>
      </c>
      <c r="G393" s="36">
        <f t="shared" si="20"/>
        <v>39.31037915512465</v>
      </c>
      <c r="H393" s="22">
        <v>12.93</v>
      </c>
      <c r="I393" s="15">
        <v>13.89</v>
      </c>
      <c r="J393" s="23">
        <v>25</v>
      </c>
      <c r="K393" s="15">
        <v>0.61</v>
      </c>
      <c r="L393" s="65">
        <v>36.5</v>
      </c>
      <c r="M393" s="23">
        <v>4</v>
      </c>
      <c r="N393" s="23">
        <v>4</v>
      </c>
      <c r="O393" s="77">
        <v>25.5</v>
      </c>
      <c r="P393" s="12"/>
      <c r="Q393" s="12"/>
      <c r="R393" s="12"/>
      <c r="S393" s="12">
        <v>21.220608338892699</v>
      </c>
      <c r="T393" s="12">
        <v>51.8845927005802</v>
      </c>
      <c r="U393" s="12">
        <v>3.3244320912864298</v>
      </c>
      <c r="V393" s="12">
        <v>19.420462495780399</v>
      </c>
      <c r="W393" s="12">
        <v>21.5974170938951</v>
      </c>
      <c r="X393" s="12">
        <v>3.0446622308700899</v>
      </c>
      <c r="Y393" s="2">
        <v>131</v>
      </c>
      <c r="Z393" s="2">
        <v>302</v>
      </c>
      <c r="AA393" s="6">
        <v>494.6</v>
      </c>
      <c r="AB393" s="6">
        <v>52.4</v>
      </c>
      <c r="AC393" s="15">
        <v>8</v>
      </c>
      <c r="AD393" s="15">
        <v>18</v>
      </c>
      <c r="AE393" s="15">
        <f t="shared" si="19"/>
        <v>7.7908587257617725</v>
      </c>
      <c r="AF393" s="23">
        <v>900</v>
      </c>
      <c r="AG393" s="15">
        <v>0</v>
      </c>
      <c r="AH393" s="15">
        <v>17.142857142857142</v>
      </c>
      <c r="AI393" s="15">
        <v>0</v>
      </c>
      <c r="AJ393" s="15">
        <v>34.285714285714285</v>
      </c>
      <c r="AK393" s="72"/>
      <c r="AL393" s="6"/>
      <c r="AM393" s="6"/>
      <c r="AN393" s="6"/>
      <c r="AO393" s="6"/>
      <c r="AP393" s="6"/>
      <c r="AQ393" s="6"/>
      <c r="AR393" s="6"/>
      <c r="AS393" s="6"/>
      <c r="AT393" s="6"/>
    </row>
    <row r="394" spans="1:46">
      <c r="B394" s="30" t="s">
        <v>249</v>
      </c>
      <c r="C394" s="7" t="s">
        <v>7</v>
      </c>
      <c r="D394" s="26">
        <v>78</v>
      </c>
      <c r="E394" s="39">
        <v>162</v>
      </c>
      <c r="F394" s="37">
        <v>82.419499999999999</v>
      </c>
      <c r="G394" s="36">
        <f t="shared" si="20"/>
        <v>31.405083066605695</v>
      </c>
      <c r="H394" s="22">
        <v>10.35</v>
      </c>
      <c r="I394" s="15">
        <v>6.67</v>
      </c>
      <c r="J394" s="23">
        <v>30</v>
      </c>
      <c r="K394" s="15">
        <v>0.86</v>
      </c>
      <c r="L394" s="65">
        <v>34.4</v>
      </c>
      <c r="M394" s="23">
        <v>1</v>
      </c>
      <c r="N394" s="23">
        <v>1</v>
      </c>
      <c r="O394" s="77">
        <v>25.5</v>
      </c>
      <c r="P394" s="12">
        <v>30.307669754416501</v>
      </c>
      <c r="Q394" s="12">
        <v>50.390071650914599</v>
      </c>
      <c r="R394" s="12">
        <v>14.6649171651793</v>
      </c>
      <c r="S394" s="12">
        <v>29.2623575669801</v>
      </c>
      <c r="T394" s="12">
        <v>41.395383067163401</v>
      </c>
      <c r="U394" s="12">
        <v>1.88772497089985</v>
      </c>
      <c r="V394" s="12">
        <v>25.068513855798599</v>
      </c>
      <c r="W394" s="12">
        <v>25.801078449634101</v>
      </c>
      <c r="X394" s="12">
        <v>6.9576770388584901</v>
      </c>
      <c r="Y394" s="2">
        <v>86.72</v>
      </c>
      <c r="Z394" s="2">
        <v>220.73</v>
      </c>
      <c r="AA394" s="6">
        <v>442</v>
      </c>
      <c r="AB394" s="6">
        <v>39.6</v>
      </c>
      <c r="AC394" s="15">
        <v>10.4</v>
      </c>
      <c r="AD394" s="15">
        <v>20.7</v>
      </c>
      <c r="AE394" s="15">
        <f t="shared" si="19"/>
        <v>7.8875171467764043</v>
      </c>
      <c r="AF394" s="23">
        <v>660</v>
      </c>
      <c r="AG394" s="15">
        <v>0</v>
      </c>
      <c r="AH394" s="15">
        <v>51.428571428571431</v>
      </c>
      <c r="AI394" s="15">
        <v>0</v>
      </c>
      <c r="AJ394" s="15">
        <v>34.285714285714285</v>
      </c>
      <c r="AK394" s="72"/>
      <c r="AL394" s="6"/>
      <c r="AM394" s="6"/>
      <c r="AN394" s="6"/>
      <c r="AO394" s="6"/>
      <c r="AP394" s="6"/>
      <c r="AQ394" s="6"/>
      <c r="AR394" s="6"/>
      <c r="AS394" s="6"/>
      <c r="AT394" s="6"/>
    </row>
    <row r="395" spans="1:46">
      <c r="B395" s="30" t="s">
        <v>250</v>
      </c>
      <c r="C395" s="7" t="s">
        <v>696</v>
      </c>
      <c r="D395" s="26">
        <v>65</v>
      </c>
      <c r="E395" s="39">
        <v>158</v>
      </c>
      <c r="F395" s="37">
        <v>76.117100000000008</v>
      </c>
      <c r="G395" s="36">
        <f t="shared" si="20"/>
        <v>30.490746675212304</v>
      </c>
      <c r="H395" s="22">
        <v>11.01</v>
      </c>
      <c r="I395" s="15">
        <v>7.39</v>
      </c>
      <c r="J395" s="23">
        <v>28</v>
      </c>
      <c r="K395" s="15">
        <v>0.97</v>
      </c>
      <c r="L395" s="65">
        <v>36</v>
      </c>
      <c r="M395" s="23">
        <v>0</v>
      </c>
      <c r="N395" s="23">
        <v>0</v>
      </c>
      <c r="O395" s="77">
        <v>23</v>
      </c>
      <c r="P395" s="12">
        <v>31.2363094376643</v>
      </c>
      <c r="Q395" s="12">
        <v>61.7987457894749</v>
      </c>
      <c r="R395" s="12">
        <v>7.7939293532749501</v>
      </c>
      <c r="S395" s="12">
        <v>23.870999240528601</v>
      </c>
      <c r="T395" s="12">
        <v>48.320344077106398</v>
      </c>
      <c r="U395" s="12">
        <v>4.8484860568002102</v>
      </c>
      <c r="V395" s="12">
        <v>23.784146803614</v>
      </c>
      <c r="W395" s="12">
        <v>22.999073210229898</v>
      </c>
      <c r="X395" s="12">
        <v>5.1288436886656301</v>
      </c>
      <c r="Y395" s="2">
        <v>60.14</v>
      </c>
      <c r="Z395" s="2">
        <v>173.19</v>
      </c>
      <c r="AA395" s="6">
        <v>478.5</v>
      </c>
      <c r="AB395" s="6">
        <v>47.3</v>
      </c>
      <c r="AC395" s="15">
        <v>8.6</v>
      </c>
      <c r="AD395" s="15">
        <v>17.5</v>
      </c>
      <c r="AE395" s="15">
        <f t="shared" ref="AE395:AE426" si="21">AD395/((E395/100)^2)</f>
        <v>7.010094536132029</v>
      </c>
      <c r="AF395" s="23">
        <v>600</v>
      </c>
      <c r="AG395" s="15">
        <v>0</v>
      </c>
      <c r="AH395" s="15">
        <v>15</v>
      </c>
      <c r="AI395" s="15">
        <v>0</v>
      </c>
      <c r="AJ395" s="15">
        <v>38.571428571428569</v>
      </c>
      <c r="AK395" s="72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>
      <c r="B396" s="30" t="s">
        <v>251</v>
      </c>
      <c r="C396" s="7" t="s">
        <v>7</v>
      </c>
      <c r="D396" s="26">
        <v>61</v>
      </c>
      <c r="E396" s="39">
        <v>175</v>
      </c>
      <c r="F396" s="37">
        <v>95.024299999999997</v>
      </c>
      <c r="G396" s="36">
        <f t="shared" si="20"/>
        <v>31.028342857142857</v>
      </c>
      <c r="H396" s="22">
        <v>5.78</v>
      </c>
      <c r="I396" s="15">
        <v>4.5599999999999996</v>
      </c>
      <c r="J396" s="23">
        <v>50</v>
      </c>
      <c r="K396" s="15">
        <v>1.25</v>
      </c>
      <c r="L396" s="65">
        <v>42.3</v>
      </c>
      <c r="M396" s="23">
        <v>0</v>
      </c>
      <c r="N396" s="23">
        <v>0</v>
      </c>
      <c r="O396" s="77">
        <v>28</v>
      </c>
      <c r="P396" s="12">
        <v>24.183699478901801</v>
      </c>
      <c r="Q396" s="12">
        <v>32.466906479782601</v>
      </c>
      <c r="R396" s="12">
        <v>3.1168460360917298</v>
      </c>
      <c r="S396" s="12">
        <v>26.615924847744399</v>
      </c>
      <c r="T396" s="12">
        <v>64.843530771623506</v>
      </c>
      <c r="U396" s="12">
        <v>4.8926141942088597</v>
      </c>
      <c r="V396" s="12">
        <v>22.369733587694299</v>
      </c>
      <c r="W396" s="12">
        <v>22.419127452902298</v>
      </c>
      <c r="X396" s="12">
        <v>7.8307876823156297</v>
      </c>
      <c r="Y396" s="2">
        <v>46.24</v>
      </c>
      <c r="Z396" s="2">
        <v>156.44999999999999</v>
      </c>
      <c r="AA396" s="6">
        <v>399.6</v>
      </c>
      <c r="AB396" s="6">
        <v>48.7</v>
      </c>
      <c r="AC396" s="15">
        <v>11.5</v>
      </c>
      <c r="AD396" s="15">
        <v>26.4</v>
      </c>
      <c r="AE396" s="15">
        <f t="shared" si="21"/>
        <v>8.6204081632653065</v>
      </c>
      <c r="AF396" s="23">
        <v>330</v>
      </c>
      <c r="AG396" s="15">
        <v>0</v>
      </c>
      <c r="AH396" s="15">
        <v>25.714285714285715</v>
      </c>
      <c r="AI396" s="15">
        <v>0</v>
      </c>
      <c r="AJ396" s="15">
        <v>12.857142857142858</v>
      </c>
      <c r="AK396" s="72"/>
      <c r="AL396" s="6"/>
      <c r="AM396" s="6"/>
      <c r="AN396" s="6"/>
      <c r="AO396" s="6"/>
      <c r="AP396" s="6"/>
      <c r="AQ396" s="6"/>
      <c r="AR396" s="6"/>
      <c r="AS396" s="6"/>
      <c r="AT396" s="6"/>
    </row>
    <row r="397" spans="1:46">
      <c r="B397" s="30" t="s">
        <v>252</v>
      </c>
      <c r="C397" s="7" t="s">
        <v>696</v>
      </c>
      <c r="D397" s="26">
        <v>81</v>
      </c>
      <c r="E397" s="39">
        <v>161</v>
      </c>
      <c r="F397" s="37">
        <v>70.865099999999998</v>
      </c>
      <c r="G397" s="36">
        <f t="shared" si="20"/>
        <v>27.338875814976269</v>
      </c>
      <c r="H397" s="22">
        <v>7.46</v>
      </c>
      <c r="I397" s="15">
        <v>7.89</v>
      </c>
      <c r="J397" s="23">
        <v>30</v>
      </c>
      <c r="K397" s="15">
        <v>1.2</v>
      </c>
      <c r="L397" s="65">
        <v>32.6</v>
      </c>
      <c r="M397" s="23">
        <v>10</v>
      </c>
      <c r="N397" s="23">
        <v>0</v>
      </c>
      <c r="O397" s="77">
        <v>27.5</v>
      </c>
      <c r="P397" s="12">
        <v>25.5805842759186</v>
      </c>
      <c r="Q397" s="12">
        <v>52.780492119480897</v>
      </c>
      <c r="R397" s="12">
        <v>5.7899687145754397</v>
      </c>
      <c r="S397" s="12">
        <v>20.4315680282971</v>
      </c>
      <c r="T397" s="12">
        <v>26.979560947312599</v>
      </c>
      <c r="U397" s="12">
        <v>5.7856078834052997</v>
      </c>
      <c r="V397" s="12">
        <v>21.358338051753901</v>
      </c>
      <c r="W397" s="12">
        <v>21.036810731117502</v>
      </c>
      <c r="X397" s="12">
        <v>4.6185350704667503</v>
      </c>
      <c r="Y397" s="2">
        <v>54.1</v>
      </c>
      <c r="Z397" s="2">
        <v>84.06</v>
      </c>
      <c r="AA397" s="6">
        <v>578.4</v>
      </c>
      <c r="AB397" s="6">
        <v>45.3</v>
      </c>
      <c r="AC397" s="15">
        <v>6.7</v>
      </c>
      <c r="AD397" s="15">
        <v>15.3</v>
      </c>
      <c r="AE397" s="15">
        <f t="shared" si="21"/>
        <v>5.9025500559391997</v>
      </c>
      <c r="AF397" s="23">
        <v>240</v>
      </c>
      <c r="AG397" s="15">
        <v>0</v>
      </c>
      <c r="AH397" s="15">
        <v>60</v>
      </c>
      <c r="AI397" s="15">
        <v>0</v>
      </c>
      <c r="AJ397" s="15">
        <v>180</v>
      </c>
      <c r="AK397" s="72"/>
      <c r="AL397" s="6"/>
      <c r="AM397" s="6"/>
      <c r="AN397" s="6"/>
      <c r="AO397" s="6"/>
      <c r="AP397" s="6"/>
      <c r="AQ397" s="6"/>
      <c r="AR397" s="6"/>
      <c r="AS397" s="6"/>
      <c r="AT397" s="6"/>
    </row>
    <row r="398" spans="1:46">
      <c r="B398" s="30" t="s">
        <v>253</v>
      </c>
      <c r="C398" s="7" t="s">
        <v>7</v>
      </c>
      <c r="D398" s="26">
        <v>86</v>
      </c>
      <c r="E398" s="39">
        <v>168</v>
      </c>
      <c r="F398" s="37">
        <v>77.167500000000004</v>
      </c>
      <c r="G398" s="36">
        <f t="shared" si="20"/>
        <v>27.341092687074834</v>
      </c>
      <c r="H398" s="22">
        <v>14.41</v>
      </c>
      <c r="I398" s="15">
        <v>12.24</v>
      </c>
      <c r="J398" s="23">
        <v>25</v>
      </c>
      <c r="K398" s="15">
        <v>0.71</v>
      </c>
      <c r="L398" s="65">
        <v>31</v>
      </c>
      <c r="M398" s="23">
        <v>10</v>
      </c>
      <c r="N398" s="23">
        <v>0</v>
      </c>
      <c r="O398" s="77">
        <v>23</v>
      </c>
      <c r="P398" s="12">
        <v>29.529380554584701</v>
      </c>
      <c r="Q398" s="12">
        <v>48.294133248302899</v>
      </c>
      <c r="R398" s="12">
        <v>8.6393902414397594</v>
      </c>
      <c r="S398" s="12">
        <v>25.005735497179199</v>
      </c>
      <c r="T398" s="12">
        <v>36.330430491563497</v>
      </c>
      <c r="U398" s="12">
        <v>4.0756581927333801</v>
      </c>
      <c r="V398" s="12">
        <v>25.389787798294101</v>
      </c>
      <c r="W398" s="12">
        <v>26.825219886228101</v>
      </c>
      <c r="X398" s="12">
        <v>6.8394050463702403</v>
      </c>
      <c r="Y398" s="2">
        <v>39.64</v>
      </c>
      <c r="Z398" s="2">
        <v>139.63999999999999</v>
      </c>
      <c r="AA398" s="6">
        <v>562</v>
      </c>
      <c r="AB398" s="6">
        <v>43.2</v>
      </c>
      <c r="AC398" s="15">
        <v>8.1</v>
      </c>
      <c r="AD398" s="15">
        <v>18.3</v>
      </c>
      <c r="AE398" s="15">
        <f t="shared" si="21"/>
        <v>6.483843537414967</v>
      </c>
      <c r="AF398" s="23">
        <v>660</v>
      </c>
      <c r="AG398" s="15">
        <v>0</v>
      </c>
      <c r="AH398" s="15">
        <v>0</v>
      </c>
      <c r="AI398" s="15">
        <v>0</v>
      </c>
      <c r="AJ398" s="15">
        <v>2.1428571428571428</v>
      </c>
      <c r="AK398" s="72"/>
      <c r="AL398" s="6"/>
      <c r="AM398" s="6"/>
      <c r="AN398" s="6"/>
      <c r="AO398" s="6"/>
      <c r="AP398" s="6"/>
      <c r="AQ398" s="6"/>
      <c r="AR398" s="6"/>
      <c r="AS398" s="6"/>
      <c r="AT398" s="6"/>
    </row>
    <row r="399" spans="1:46">
      <c r="B399" s="30" t="s">
        <v>254</v>
      </c>
      <c r="C399" s="7" t="s">
        <v>7</v>
      </c>
      <c r="D399" s="26">
        <v>78</v>
      </c>
      <c r="E399" s="39">
        <v>164</v>
      </c>
      <c r="F399" s="37">
        <v>59.310700000000004</v>
      </c>
      <c r="G399" s="36">
        <f t="shared" si="20"/>
        <v>22.05186644854254</v>
      </c>
      <c r="H399" s="22">
        <v>8.02</v>
      </c>
      <c r="I399" s="15">
        <v>5.44</v>
      </c>
      <c r="J399" s="23">
        <v>39</v>
      </c>
      <c r="K399" s="15">
        <v>1.52</v>
      </c>
      <c r="L399" s="65">
        <v>31.3</v>
      </c>
      <c r="M399" s="23">
        <v>10</v>
      </c>
      <c r="N399" s="23">
        <v>0</v>
      </c>
      <c r="O399" s="77">
        <v>24</v>
      </c>
      <c r="P399" s="12">
        <v>36.537491753069602</v>
      </c>
      <c r="Q399" s="12">
        <v>56.403554805094601</v>
      </c>
      <c r="R399" s="12">
        <v>6.9871786773954696</v>
      </c>
      <c r="S399" s="12">
        <v>22.395838090717199</v>
      </c>
      <c r="T399" s="12">
        <v>24.9702396685874</v>
      </c>
      <c r="U399" s="12">
        <v>2.6109093000320498</v>
      </c>
      <c r="V399" s="12">
        <v>25.847276973263</v>
      </c>
      <c r="W399" s="12">
        <v>26.901594290797501</v>
      </c>
      <c r="X399" s="12">
        <v>3.3401480668141699</v>
      </c>
      <c r="Y399" s="2">
        <v>56.36</v>
      </c>
      <c r="Z399" s="2">
        <v>268.95999999999998</v>
      </c>
      <c r="AA399" s="6">
        <v>581.4</v>
      </c>
      <c r="AB399" s="6">
        <v>60.5</v>
      </c>
      <c r="AC399" s="15">
        <v>8.1999999999999993</v>
      </c>
      <c r="AD399" s="15">
        <v>17</v>
      </c>
      <c r="AE399" s="15">
        <f t="shared" si="21"/>
        <v>6.320642474717431</v>
      </c>
      <c r="AF399" s="23">
        <v>300</v>
      </c>
      <c r="AG399" s="15">
        <v>0</v>
      </c>
      <c r="AH399" s="15">
        <v>300</v>
      </c>
      <c r="AI399" s="15">
        <v>0</v>
      </c>
      <c r="AJ399" s="15">
        <v>0</v>
      </c>
      <c r="AK399" s="72"/>
      <c r="AL399" s="6"/>
      <c r="AM399" s="6"/>
      <c r="AN399" s="6"/>
      <c r="AO399" s="6"/>
      <c r="AP399" s="6"/>
      <c r="AQ399" s="6"/>
      <c r="AR399" s="6"/>
      <c r="AS399" s="6"/>
      <c r="AT399" s="6"/>
    </row>
    <row r="400" spans="1:46">
      <c r="B400" s="30" t="s">
        <v>260</v>
      </c>
      <c r="C400" s="7" t="s">
        <v>7</v>
      </c>
      <c r="D400" s="26">
        <v>61</v>
      </c>
      <c r="E400" s="39">
        <v>170</v>
      </c>
      <c r="F400" s="37">
        <v>89</v>
      </c>
      <c r="G400" s="36">
        <f t="shared" si="20"/>
        <v>30.795847750865054</v>
      </c>
      <c r="H400" s="22">
        <v>6.73</v>
      </c>
      <c r="I400" s="15"/>
      <c r="J400" s="23"/>
      <c r="K400" s="15"/>
      <c r="L400" s="65">
        <v>40.1</v>
      </c>
      <c r="M400" s="23">
        <v>0</v>
      </c>
      <c r="N400" s="23">
        <v>0</v>
      </c>
      <c r="O400" s="77">
        <v>26.5</v>
      </c>
      <c r="P400" s="12">
        <v>28.531808929133302</v>
      </c>
      <c r="Q400" s="12">
        <v>41.6603309774354</v>
      </c>
      <c r="R400" s="12">
        <v>6.1937421063726097</v>
      </c>
      <c r="S400" s="12">
        <v>25.746198170974001</v>
      </c>
      <c r="T400" s="12">
        <v>42.422996454893102</v>
      </c>
      <c r="U400" s="12">
        <v>4.5477364793422304</v>
      </c>
      <c r="V400" s="12">
        <v>24.748007054672499</v>
      </c>
      <c r="W400" s="12">
        <v>19.661215146091202</v>
      </c>
      <c r="X400" s="12">
        <v>3.2722531716105698</v>
      </c>
      <c r="Y400" s="2">
        <v>33.799999999999997</v>
      </c>
      <c r="Z400" s="2">
        <v>92.22</v>
      </c>
      <c r="AA400" s="6">
        <v>440.9</v>
      </c>
      <c r="AB400" s="6">
        <v>55.3</v>
      </c>
      <c r="AC400" s="15">
        <v>10.7</v>
      </c>
      <c r="AD400" s="15">
        <v>24.3</v>
      </c>
      <c r="AE400" s="15">
        <f t="shared" si="21"/>
        <v>8.4083044982698976</v>
      </c>
      <c r="AF400" s="23">
        <v>120</v>
      </c>
      <c r="AG400" s="15">
        <v>0</v>
      </c>
      <c r="AH400" s="15">
        <v>102.85714285714286</v>
      </c>
      <c r="AI400" s="15">
        <v>34.285714285714285</v>
      </c>
      <c r="AJ400" s="15">
        <v>60</v>
      </c>
      <c r="AK400" s="72"/>
      <c r="AL400" s="6"/>
      <c r="AM400" s="6"/>
      <c r="AN400" s="6"/>
      <c r="AO400" s="6"/>
      <c r="AP400" s="6"/>
      <c r="AQ400" s="6"/>
      <c r="AR400" s="6"/>
      <c r="AS400" s="6"/>
      <c r="AT400" s="6"/>
    </row>
    <row r="401" spans="1:46">
      <c r="B401" s="30" t="s">
        <v>255</v>
      </c>
      <c r="C401" s="7" t="s">
        <v>696</v>
      </c>
      <c r="D401" s="26">
        <v>76</v>
      </c>
      <c r="E401" s="39">
        <v>170</v>
      </c>
      <c r="F401" s="37">
        <v>96.074700000000007</v>
      </c>
      <c r="G401" s="36">
        <f t="shared" si="20"/>
        <v>33.243840830449834</v>
      </c>
      <c r="H401" s="22">
        <v>11.6</v>
      </c>
      <c r="I401" s="15">
        <v>9.61</v>
      </c>
      <c r="J401" s="23">
        <v>32</v>
      </c>
      <c r="K401" s="15">
        <v>0.88</v>
      </c>
      <c r="L401" s="65">
        <v>34.1</v>
      </c>
      <c r="M401" s="23">
        <v>1</v>
      </c>
      <c r="N401" s="23">
        <v>1</v>
      </c>
      <c r="O401" s="77">
        <v>16</v>
      </c>
      <c r="P401" s="12">
        <v>29.398096902702001</v>
      </c>
      <c r="Q401" s="12">
        <v>40.181192284309397</v>
      </c>
      <c r="R401" s="12">
        <v>5.2271811586264798</v>
      </c>
      <c r="S401" s="12">
        <v>22.868525245128001</v>
      </c>
      <c r="T401" s="12">
        <v>29.0738202731172</v>
      </c>
      <c r="U401" s="12">
        <v>1.31584813593419</v>
      </c>
      <c r="V401" s="12">
        <v>25.522027303277198</v>
      </c>
      <c r="W401" s="12">
        <v>33.718910983036203</v>
      </c>
      <c r="X401" s="12">
        <v>4.0137940574993198</v>
      </c>
      <c r="Y401" s="2">
        <v>51.79</v>
      </c>
      <c r="Z401" s="2">
        <v>139.62</v>
      </c>
      <c r="AA401" s="6">
        <v>530.79999999999995</v>
      </c>
      <c r="AB401" s="6">
        <v>57.6</v>
      </c>
      <c r="AC401" s="15">
        <v>7.4</v>
      </c>
      <c r="AD401" s="15">
        <v>17.600000000000001</v>
      </c>
      <c r="AE401" s="15">
        <f t="shared" si="21"/>
        <v>6.0899653979238764</v>
      </c>
      <c r="AF401" s="23">
        <v>480</v>
      </c>
      <c r="AG401" s="15">
        <v>0</v>
      </c>
      <c r="AH401" s="15">
        <v>154.28571428571428</v>
      </c>
      <c r="AI401" s="15">
        <v>0</v>
      </c>
      <c r="AJ401" s="15">
        <v>14.285714285714286</v>
      </c>
      <c r="AK401" s="72"/>
      <c r="AL401" s="6"/>
      <c r="AM401" s="6"/>
      <c r="AN401" s="6"/>
      <c r="AO401" s="6"/>
      <c r="AP401" s="6"/>
      <c r="AQ401" s="6"/>
      <c r="AR401" s="6"/>
      <c r="AS401" s="6"/>
      <c r="AT401" s="6"/>
    </row>
    <row r="402" spans="1:46">
      <c r="A402" s="6"/>
      <c r="B402" s="30" t="s">
        <v>15</v>
      </c>
      <c r="C402" s="7" t="s">
        <v>7</v>
      </c>
      <c r="D402" s="26">
        <v>78</v>
      </c>
      <c r="E402" s="36">
        <v>167.8</v>
      </c>
      <c r="F402" s="37">
        <v>81.369100000000003</v>
      </c>
      <c r="G402" s="36">
        <f t="shared" si="20"/>
        <v>28.898519862314092</v>
      </c>
      <c r="H402" s="15">
        <v>7.62</v>
      </c>
      <c r="I402" s="15">
        <v>4.78</v>
      </c>
      <c r="J402" s="23">
        <v>34</v>
      </c>
      <c r="K402" s="15">
        <v>1.61</v>
      </c>
      <c r="L402" s="65">
        <v>34.5</v>
      </c>
      <c r="M402" s="23">
        <v>0</v>
      </c>
      <c r="N402" s="23">
        <v>0</v>
      </c>
      <c r="O402" s="77">
        <v>24.5</v>
      </c>
      <c r="P402" s="15">
        <v>27.200904232083602</v>
      </c>
      <c r="Q402" s="15">
        <v>40.211798201025701</v>
      </c>
      <c r="R402" s="15">
        <v>4.6450076609125004</v>
      </c>
      <c r="S402" s="15">
        <v>21.6349968227196</v>
      </c>
      <c r="T402" s="15">
        <v>27.966340749994799</v>
      </c>
      <c r="U402" s="15">
        <v>3.8684725784200502</v>
      </c>
      <c r="V402" s="15">
        <v>24.266925342275101</v>
      </c>
      <c r="W402" s="15">
        <v>27.110179730866701</v>
      </c>
      <c r="X402" s="15">
        <v>3.8272677040488401</v>
      </c>
      <c r="Y402" s="2">
        <v>106.43</v>
      </c>
      <c r="Z402" s="2">
        <v>229</v>
      </c>
      <c r="AA402" s="6">
        <v>545.70000000000005</v>
      </c>
      <c r="AB402" s="6">
        <v>46.9</v>
      </c>
      <c r="AC402" s="15">
        <v>8.6</v>
      </c>
      <c r="AD402" s="15">
        <v>19.3</v>
      </c>
      <c r="AE402" s="15">
        <f t="shared" si="21"/>
        <v>6.854462361543411</v>
      </c>
      <c r="AF402" s="23">
        <v>420</v>
      </c>
      <c r="AG402" s="15">
        <v>0</v>
      </c>
      <c r="AH402" s="15">
        <v>0</v>
      </c>
      <c r="AI402" s="15">
        <v>0</v>
      </c>
      <c r="AJ402" s="15">
        <v>6.4285714285714288</v>
      </c>
      <c r="AK402" s="72"/>
      <c r="AL402" s="6"/>
      <c r="AM402" s="6"/>
      <c r="AN402" s="6"/>
      <c r="AO402" s="6"/>
      <c r="AP402" s="6"/>
      <c r="AQ402" s="6"/>
      <c r="AR402" s="6"/>
      <c r="AS402" s="6"/>
      <c r="AT402" s="6"/>
    </row>
    <row r="403" spans="1:46">
      <c r="B403" s="30" t="s">
        <v>256</v>
      </c>
      <c r="C403" s="7" t="s">
        <v>696</v>
      </c>
      <c r="D403" s="26">
        <v>84</v>
      </c>
      <c r="E403" s="39">
        <v>161</v>
      </c>
      <c r="F403" s="37">
        <v>77.167500000000004</v>
      </c>
      <c r="G403" s="36">
        <f t="shared" si="20"/>
        <v>29.770263492920797</v>
      </c>
      <c r="H403" s="22">
        <v>7.62</v>
      </c>
      <c r="I403" s="15">
        <v>7.88</v>
      </c>
      <c r="J403" s="23">
        <v>22</v>
      </c>
      <c r="K403" s="15">
        <v>0.94</v>
      </c>
      <c r="L403" s="65">
        <v>38.799999999999997</v>
      </c>
      <c r="M403" s="23">
        <v>1</v>
      </c>
      <c r="N403" s="23">
        <v>1</v>
      </c>
      <c r="O403" s="77">
        <v>26</v>
      </c>
      <c r="P403" s="12">
        <v>29.825367925054699</v>
      </c>
      <c r="Q403" s="12">
        <v>54.688911171450499</v>
      </c>
      <c r="R403" s="12">
        <v>2.7032869084129199</v>
      </c>
      <c r="S403" s="12">
        <v>26.9277410246805</v>
      </c>
      <c r="T403" s="12">
        <v>39.593243089026799</v>
      </c>
      <c r="U403" s="12">
        <v>3.1215237671616798</v>
      </c>
      <c r="V403" s="12">
        <v>24.764437541762199</v>
      </c>
      <c r="W403" s="12">
        <v>23.310847047067899</v>
      </c>
      <c r="X403" s="12">
        <v>4.8137000018247198</v>
      </c>
      <c r="Y403" s="2">
        <v>41.92</v>
      </c>
      <c r="Z403" s="2">
        <v>84.06</v>
      </c>
      <c r="AA403" s="6">
        <v>504.1</v>
      </c>
      <c r="AB403" s="6">
        <v>39.4</v>
      </c>
      <c r="AC403" s="15">
        <v>7.6</v>
      </c>
      <c r="AD403" s="15">
        <v>16.399999999999999</v>
      </c>
      <c r="AE403" s="15">
        <f t="shared" si="21"/>
        <v>6.3269163998302522</v>
      </c>
      <c r="AF403" s="23">
        <v>480</v>
      </c>
      <c r="AG403" s="15">
        <v>0</v>
      </c>
      <c r="AH403" s="15">
        <v>0</v>
      </c>
      <c r="AI403" s="15">
        <v>0</v>
      </c>
      <c r="AJ403" s="15">
        <v>0</v>
      </c>
      <c r="AK403" s="72"/>
      <c r="AL403" s="6"/>
      <c r="AM403" s="6"/>
      <c r="AN403" s="6"/>
      <c r="AO403" s="6"/>
      <c r="AP403" s="6"/>
      <c r="AQ403" s="6"/>
      <c r="AR403" s="6"/>
      <c r="AS403" s="6"/>
      <c r="AT403" s="6"/>
    </row>
    <row r="404" spans="1:46">
      <c r="B404" s="30" t="s">
        <v>257</v>
      </c>
      <c r="C404" s="7" t="s">
        <v>7</v>
      </c>
      <c r="D404" s="26">
        <v>83</v>
      </c>
      <c r="E404" s="39"/>
      <c r="F404" s="37"/>
      <c r="G404" s="36"/>
      <c r="H404" s="22">
        <v>16.489999999999998</v>
      </c>
      <c r="I404" s="15">
        <v>18.760000000000002</v>
      </c>
      <c r="J404" s="23">
        <v>37</v>
      </c>
      <c r="K404" s="15">
        <v>0.48</v>
      </c>
      <c r="L404" s="65">
        <v>37.299999999999997</v>
      </c>
      <c r="M404" s="23">
        <v>8</v>
      </c>
      <c r="N404" s="23">
        <v>8</v>
      </c>
      <c r="O404" s="77">
        <v>24.5</v>
      </c>
      <c r="P404" s="12"/>
      <c r="Q404" s="12"/>
      <c r="R404" s="12"/>
      <c r="S404" s="12"/>
      <c r="T404" s="12"/>
      <c r="U404" s="12"/>
      <c r="V404" s="12"/>
      <c r="W404" s="12"/>
      <c r="X404" s="12"/>
      <c r="Y404" s="2">
        <v>75.09</v>
      </c>
      <c r="Z404" s="2">
        <v>182</v>
      </c>
      <c r="AA404" s="6"/>
      <c r="AB404" s="6"/>
      <c r="AC404" s="15"/>
      <c r="AD404" s="15"/>
      <c r="AE404" s="15"/>
      <c r="AF404" s="23">
        <v>720</v>
      </c>
      <c r="AG404" s="15">
        <v>0</v>
      </c>
      <c r="AH404" s="15">
        <v>0</v>
      </c>
      <c r="AI404" s="15">
        <v>0</v>
      </c>
      <c r="AJ404" s="15">
        <v>0</v>
      </c>
      <c r="AK404" s="72"/>
      <c r="AL404" s="6"/>
      <c r="AM404" s="6"/>
      <c r="AN404" s="6"/>
      <c r="AO404" s="6"/>
      <c r="AP404" s="6"/>
      <c r="AQ404" s="6"/>
      <c r="AR404" s="6"/>
      <c r="AS404" s="6"/>
      <c r="AT404" s="6"/>
    </row>
    <row r="405" spans="1:46">
      <c r="B405" s="30" t="s">
        <v>258</v>
      </c>
      <c r="C405" s="7" t="s">
        <v>7</v>
      </c>
      <c r="D405" s="26">
        <v>69</v>
      </c>
      <c r="E405" s="39">
        <v>157</v>
      </c>
      <c r="F405" s="37">
        <v>77.167500000000004</v>
      </c>
      <c r="G405" s="36">
        <f t="shared" si="20"/>
        <v>31.306543876019312</v>
      </c>
      <c r="H405" s="22">
        <v>9.51</v>
      </c>
      <c r="I405" s="15">
        <v>8.11</v>
      </c>
      <c r="J405" s="23">
        <v>42</v>
      </c>
      <c r="K405" s="15">
        <v>1.2</v>
      </c>
      <c r="L405" s="65">
        <v>32.9</v>
      </c>
      <c r="M405" s="23">
        <v>11</v>
      </c>
      <c r="N405" s="23">
        <v>1</v>
      </c>
      <c r="O405" s="77">
        <v>24.5</v>
      </c>
      <c r="P405" s="12">
        <v>34.833624235536703</v>
      </c>
      <c r="Q405" s="12">
        <v>41.309356015235302</v>
      </c>
      <c r="R405" s="12">
        <v>10.3726435894988</v>
      </c>
      <c r="S405" s="12">
        <v>23.189527470986398</v>
      </c>
      <c r="T405" s="12">
        <v>26.031575732144699</v>
      </c>
      <c r="U405" s="12">
        <v>4.8210140330891003</v>
      </c>
      <c r="V405" s="12">
        <v>24.852010322447899</v>
      </c>
      <c r="W405" s="12">
        <v>27.349261146852101</v>
      </c>
      <c r="X405" s="12">
        <v>4.4301496399916003</v>
      </c>
      <c r="Y405" s="2"/>
      <c r="Z405" s="2"/>
      <c r="AA405" s="6">
        <v>433.5</v>
      </c>
      <c r="AB405" s="6">
        <v>41</v>
      </c>
      <c r="AC405" s="15">
        <v>10.6</v>
      </c>
      <c r="AD405" s="15">
        <v>22.2</v>
      </c>
      <c r="AE405" s="15">
        <f>AD405/((E405/100)^2)</f>
        <v>9.0064505659458796</v>
      </c>
      <c r="AF405" s="23">
        <v>60</v>
      </c>
      <c r="AG405" s="15">
        <v>0</v>
      </c>
      <c r="AH405" s="15">
        <v>42.857142857142854</v>
      </c>
      <c r="AI405" s="15">
        <v>0</v>
      </c>
      <c r="AJ405" s="15">
        <v>21.428571428571427</v>
      </c>
      <c r="AK405" s="72"/>
      <c r="AL405" s="6"/>
      <c r="AM405" s="6"/>
      <c r="AN405" s="6"/>
      <c r="AO405" s="6"/>
      <c r="AP405" s="6"/>
      <c r="AQ405" s="6"/>
      <c r="AR405" s="6"/>
      <c r="AS405" s="6"/>
      <c r="AT405" s="6"/>
    </row>
    <row r="406" spans="1:46" s="28" customFormat="1">
      <c r="B406" s="30" t="s">
        <v>259</v>
      </c>
      <c r="C406" s="30" t="s">
        <v>696</v>
      </c>
      <c r="D406" s="26">
        <v>59</v>
      </c>
      <c r="E406" s="107"/>
      <c r="F406" s="37"/>
      <c r="G406" s="36" t="e">
        <f t="shared" si="20"/>
        <v>#DIV/0!</v>
      </c>
      <c r="H406" s="108">
        <v>6.37</v>
      </c>
      <c r="I406" s="2">
        <v>4.8600000000000003</v>
      </c>
      <c r="J406" s="8">
        <v>32</v>
      </c>
      <c r="K406" s="2">
        <v>1.69</v>
      </c>
      <c r="L406" s="67">
        <v>36</v>
      </c>
      <c r="M406" s="8">
        <v>0</v>
      </c>
      <c r="N406" s="8">
        <v>0</v>
      </c>
      <c r="O406" s="77">
        <v>28</v>
      </c>
      <c r="P406" s="27"/>
      <c r="Q406" s="27"/>
      <c r="R406" s="27"/>
      <c r="S406" s="27"/>
      <c r="T406" s="27"/>
      <c r="U406" s="27"/>
      <c r="V406" s="27"/>
      <c r="W406" s="27"/>
      <c r="X406" s="27"/>
      <c r="Y406" s="2">
        <v>26.36</v>
      </c>
      <c r="Z406" s="2">
        <v>87.94</v>
      </c>
      <c r="AA406" s="41">
        <v>558.4</v>
      </c>
      <c r="AB406" s="41">
        <v>66</v>
      </c>
      <c r="AC406" s="2">
        <v>7.5</v>
      </c>
      <c r="AD406" s="2">
        <v>20</v>
      </c>
      <c r="AE406" s="2"/>
      <c r="AF406" s="8">
        <v>120</v>
      </c>
      <c r="AG406" s="2">
        <v>0</v>
      </c>
      <c r="AH406" s="2">
        <v>102.85714285714286</v>
      </c>
      <c r="AI406" s="2">
        <v>0</v>
      </c>
      <c r="AJ406" s="2">
        <v>0</v>
      </c>
      <c r="AK406" s="109"/>
      <c r="AL406" s="41"/>
      <c r="AM406" s="41"/>
      <c r="AN406" s="6"/>
      <c r="AO406" s="41"/>
      <c r="AP406" s="41"/>
      <c r="AQ406" s="41"/>
      <c r="AR406" s="41"/>
      <c r="AS406" s="6"/>
      <c r="AT406" s="6"/>
    </row>
    <row r="407" spans="1:46">
      <c r="B407" s="30" t="s">
        <v>261</v>
      </c>
      <c r="C407" s="7" t="s">
        <v>696</v>
      </c>
      <c r="D407" s="26">
        <v>79</v>
      </c>
      <c r="E407" s="37">
        <v>151</v>
      </c>
      <c r="F407" s="37">
        <v>51.957900000000002</v>
      </c>
      <c r="G407" s="36">
        <f t="shared" si="20"/>
        <v>22.787553177492217</v>
      </c>
      <c r="H407" s="54">
        <v>10.130000000000001</v>
      </c>
      <c r="I407" s="16">
        <v>6.9</v>
      </c>
      <c r="J407" s="23">
        <v>17</v>
      </c>
      <c r="K407" s="15">
        <v>1.36</v>
      </c>
      <c r="L407" s="65">
        <v>29</v>
      </c>
      <c r="M407" s="23">
        <v>11</v>
      </c>
      <c r="N407" s="23">
        <v>1</v>
      </c>
      <c r="O407" s="77">
        <v>25.5</v>
      </c>
      <c r="P407" s="12">
        <v>27.106054793725001</v>
      </c>
      <c r="Q407" s="12">
        <v>27.655913861365001</v>
      </c>
      <c r="R407" s="12">
        <v>4.4826344699417904</v>
      </c>
      <c r="S407" s="12">
        <v>30.3543096577109</v>
      </c>
      <c r="T407" s="12">
        <v>27.087738346817801</v>
      </c>
      <c r="U407" s="12">
        <v>2.0241462587728498</v>
      </c>
      <c r="V407" s="12">
        <v>27.106054793725001</v>
      </c>
      <c r="W407" s="12">
        <v>27.655913861365001</v>
      </c>
      <c r="X407" s="12">
        <v>4.4826344699417904</v>
      </c>
      <c r="Y407" s="2">
        <v>53.99</v>
      </c>
      <c r="Z407" s="2">
        <v>120.04</v>
      </c>
      <c r="AA407" s="6">
        <v>605.1</v>
      </c>
      <c r="AB407" s="6">
        <v>51.3</v>
      </c>
      <c r="AC407" s="15">
        <v>6.4</v>
      </c>
      <c r="AD407" s="15">
        <v>12.4</v>
      </c>
      <c r="AE407" s="15">
        <f t="shared" ref="AE407:AE421" si="22">AD407/((E407/100)^2)</f>
        <v>5.4383579667558442</v>
      </c>
      <c r="AF407" s="23"/>
      <c r="AG407" s="15"/>
      <c r="AH407" s="15"/>
      <c r="AI407" s="15"/>
      <c r="AJ407" s="15"/>
      <c r="AK407" s="72"/>
      <c r="AL407" s="6"/>
      <c r="AM407" s="6"/>
      <c r="AN407" s="6"/>
      <c r="AO407" s="6"/>
      <c r="AP407" s="6"/>
      <c r="AQ407" s="6"/>
      <c r="AR407" s="6"/>
      <c r="AS407" s="6"/>
      <c r="AT407" s="6"/>
    </row>
    <row r="408" spans="1:46">
      <c r="B408" s="30" t="s">
        <v>262</v>
      </c>
      <c r="C408" s="7" t="s">
        <v>7</v>
      </c>
      <c r="D408" s="26">
        <v>64</v>
      </c>
      <c r="E408" s="37">
        <v>179</v>
      </c>
      <c r="F408" s="37">
        <v>107.62910000000001</v>
      </c>
      <c r="G408" s="36">
        <f t="shared" si="20"/>
        <v>33.591055210511534</v>
      </c>
      <c r="H408" s="15">
        <v>19.760000000000002</v>
      </c>
      <c r="I408" s="16">
        <v>10.09</v>
      </c>
      <c r="J408" s="23">
        <v>24</v>
      </c>
      <c r="K408" s="15">
        <v>1.1299999999999999</v>
      </c>
      <c r="L408" s="65">
        <v>40.5</v>
      </c>
      <c r="M408" s="23">
        <v>4</v>
      </c>
      <c r="N408" s="23">
        <v>4</v>
      </c>
      <c r="O408" s="77">
        <v>22</v>
      </c>
      <c r="P408" s="12">
        <v>25.5183785505942</v>
      </c>
      <c r="Q408" s="12">
        <v>35.202878268737997</v>
      </c>
      <c r="R408" s="12">
        <v>4.9878073171654096</v>
      </c>
      <c r="S408" s="12">
        <v>19.6407155710822</v>
      </c>
      <c r="T408" s="12">
        <v>19.127910793887001</v>
      </c>
      <c r="U408" s="12">
        <v>2.83205424928757</v>
      </c>
      <c r="V408" s="12">
        <v>24.317313627590199</v>
      </c>
      <c r="W408" s="12">
        <v>19.803316224563101</v>
      </c>
      <c r="X408" s="12">
        <v>4.9259538969687702</v>
      </c>
      <c r="Y408" s="2">
        <v>67.650000000000006</v>
      </c>
      <c r="Z408" s="2">
        <v>137.24</v>
      </c>
      <c r="AA408" s="6">
        <v>435.2</v>
      </c>
      <c r="AB408" s="6">
        <v>47.3</v>
      </c>
      <c r="AC408" s="15">
        <v>10.6</v>
      </c>
      <c r="AD408" s="15">
        <v>26.7</v>
      </c>
      <c r="AE408" s="15">
        <f t="shared" si="22"/>
        <v>8.3330732498985682</v>
      </c>
      <c r="AF408" s="23"/>
      <c r="AG408" s="15"/>
      <c r="AH408" s="15"/>
      <c r="AI408" s="15"/>
      <c r="AJ408" s="15"/>
      <c r="AK408" s="72"/>
      <c r="AL408" s="6"/>
      <c r="AM408" s="6"/>
      <c r="AN408" s="6"/>
      <c r="AO408" s="6"/>
      <c r="AP408" s="6"/>
      <c r="AQ408" s="6"/>
      <c r="AR408" s="6"/>
      <c r="AS408" s="6"/>
      <c r="AT408" s="6"/>
    </row>
    <row r="409" spans="1:46">
      <c r="B409" s="30" t="s">
        <v>263</v>
      </c>
      <c r="C409" s="7" t="s">
        <v>696</v>
      </c>
      <c r="D409" s="26">
        <v>64</v>
      </c>
      <c r="E409" s="37">
        <v>160</v>
      </c>
      <c r="F409" s="37">
        <v>90.822699999999998</v>
      </c>
      <c r="G409" s="36">
        <f t="shared" si="20"/>
        <v>35.477617187499995</v>
      </c>
      <c r="H409" s="15">
        <v>18.690000000000001</v>
      </c>
      <c r="I409" s="16">
        <v>9.2799999999999994</v>
      </c>
      <c r="J409" s="23">
        <v>24</v>
      </c>
      <c r="K409" s="15">
        <v>0.95</v>
      </c>
      <c r="L409" s="65">
        <v>39</v>
      </c>
      <c r="M409" s="23">
        <v>4</v>
      </c>
      <c r="N409" s="23">
        <v>4</v>
      </c>
      <c r="O409" s="77">
        <v>24</v>
      </c>
      <c r="P409" s="12">
        <v>38.9048911592092</v>
      </c>
      <c r="Q409" s="12">
        <v>27.8402789222907</v>
      </c>
      <c r="R409" s="12">
        <v>1.26218302220381</v>
      </c>
      <c r="S409" s="12">
        <v>22.9062030992289</v>
      </c>
      <c r="T409" s="12">
        <v>26.904126622937401</v>
      </c>
      <c r="U409" s="12">
        <v>5.6993946434168299</v>
      </c>
      <c r="V409" s="12">
        <v>25.6246472062019</v>
      </c>
      <c r="W409" s="12">
        <v>19.2276625284697</v>
      </c>
      <c r="X409" s="12">
        <v>1.59097820743262</v>
      </c>
      <c r="Y409" s="2"/>
      <c r="Z409" s="2"/>
      <c r="AA409" s="6">
        <v>514.6</v>
      </c>
      <c r="AB409" s="6">
        <v>56.3</v>
      </c>
      <c r="AC409" s="15">
        <v>8</v>
      </c>
      <c r="AD409" s="15">
        <v>18.899999999999999</v>
      </c>
      <c r="AE409" s="15">
        <f t="shared" si="22"/>
        <v>7.3828124999999982</v>
      </c>
      <c r="AF409" s="23"/>
      <c r="AG409" s="15"/>
      <c r="AH409" s="15"/>
      <c r="AI409" s="15"/>
      <c r="AJ409" s="15"/>
      <c r="AK409" s="72"/>
      <c r="AL409" s="6"/>
      <c r="AM409" s="6"/>
      <c r="AN409" s="6"/>
      <c r="AO409" s="6"/>
      <c r="AP409" s="6"/>
      <c r="AQ409" s="6"/>
      <c r="AR409" s="6"/>
      <c r="AS409" s="6"/>
      <c r="AT409" s="6"/>
    </row>
    <row r="410" spans="1:46">
      <c r="B410" s="30" t="s">
        <v>264</v>
      </c>
      <c r="C410" s="7" t="s">
        <v>696</v>
      </c>
      <c r="D410" s="26">
        <v>71</v>
      </c>
      <c r="E410" s="37">
        <v>163</v>
      </c>
      <c r="F410" s="37">
        <v>78.2179</v>
      </c>
      <c r="G410" s="36">
        <f t="shared" si="20"/>
        <v>29.439534796191051</v>
      </c>
      <c r="H410" s="15">
        <v>9</v>
      </c>
      <c r="I410" s="16">
        <v>6.8</v>
      </c>
      <c r="J410" s="23">
        <v>23</v>
      </c>
      <c r="K410" s="15">
        <v>1.32</v>
      </c>
      <c r="L410" s="65">
        <v>31.5</v>
      </c>
      <c r="M410" s="23">
        <v>13</v>
      </c>
      <c r="N410" s="23">
        <v>3</v>
      </c>
      <c r="O410" s="77">
        <v>25</v>
      </c>
      <c r="P410" s="12">
        <v>31.8836644477169</v>
      </c>
      <c r="Q410" s="12">
        <v>38.629849214035502</v>
      </c>
      <c r="R410" s="12">
        <v>5.21158318824269</v>
      </c>
      <c r="S410" s="12">
        <v>21.189482767238701</v>
      </c>
      <c r="T410" s="12">
        <v>22.336780311265201</v>
      </c>
      <c r="U410" s="12">
        <v>1.17271129711528</v>
      </c>
      <c r="V410" s="12">
        <v>25.305837658318001</v>
      </c>
      <c r="W410" s="12">
        <v>27.650922404811102</v>
      </c>
      <c r="X410" s="12">
        <v>2.9835792946202</v>
      </c>
      <c r="Y410" s="2">
        <v>31.43</v>
      </c>
      <c r="Z410" s="2">
        <v>60.95</v>
      </c>
      <c r="AA410" s="6">
        <v>696.8</v>
      </c>
      <c r="AB410" s="6">
        <v>64.3</v>
      </c>
      <c r="AC410" s="15">
        <v>5.8</v>
      </c>
      <c r="AD410" s="15">
        <v>15.6</v>
      </c>
      <c r="AE410" s="15">
        <f t="shared" si="22"/>
        <v>5.8715043848093647</v>
      </c>
      <c r="AF410" s="23"/>
      <c r="AG410" s="15"/>
      <c r="AH410" s="15"/>
      <c r="AI410" s="15"/>
      <c r="AJ410" s="15"/>
      <c r="AK410" s="72"/>
      <c r="AL410" s="6"/>
      <c r="AM410" s="6"/>
      <c r="AN410" s="6"/>
      <c r="AO410" s="6"/>
      <c r="AP410" s="6"/>
      <c r="AQ410" s="6"/>
      <c r="AR410" s="6"/>
      <c r="AS410" s="6"/>
      <c r="AT410" s="6"/>
    </row>
    <row r="411" spans="1:46">
      <c r="A411" s="6"/>
      <c r="B411" s="30" t="s">
        <v>14</v>
      </c>
      <c r="C411" s="7" t="s">
        <v>7</v>
      </c>
      <c r="D411" s="26">
        <v>73</v>
      </c>
      <c r="E411" s="36">
        <v>170</v>
      </c>
      <c r="F411" s="37">
        <v>99.015820000000005</v>
      </c>
      <c r="G411" s="36">
        <f t="shared" si="20"/>
        <v>34.261529411764712</v>
      </c>
      <c r="H411" s="15">
        <v>6.45</v>
      </c>
      <c r="I411" s="16">
        <v>5.46</v>
      </c>
      <c r="J411" s="23">
        <v>50</v>
      </c>
      <c r="K411" s="15">
        <v>1.06</v>
      </c>
      <c r="L411" s="65">
        <v>39.4</v>
      </c>
      <c r="M411" s="23">
        <v>1</v>
      </c>
      <c r="N411" s="23">
        <v>1</v>
      </c>
      <c r="O411" s="77">
        <v>28</v>
      </c>
      <c r="P411" s="15">
        <v>25.186939928794001</v>
      </c>
      <c r="Q411" s="15">
        <v>48.7629357434122</v>
      </c>
      <c r="R411" s="15">
        <v>4.1642456781338897</v>
      </c>
      <c r="S411" s="15">
        <v>24.233198362380399</v>
      </c>
      <c r="T411" s="15">
        <v>33.037346615665498</v>
      </c>
      <c r="U411" s="15">
        <v>4.9124468670574197</v>
      </c>
      <c r="V411" s="15">
        <v>24.447157927966298</v>
      </c>
      <c r="W411" s="15">
        <v>23.366713496169002</v>
      </c>
      <c r="X411" s="15">
        <v>4.66318285883965</v>
      </c>
      <c r="Y411" s="2">
        <v>22.39</v>
      </c>
      <c r="Z411" s="2">
        <v>35.659999999999997</v>
      </c>
      <c r="AA411" s="6">
        <v>496.4</v>
      </c>
      <c r="AB411" s="6">
        <v>52.8</v>
      </c>
      <c r="AC411" s="15">
        <v>9.4</v>
      </c>
      <c r="AD411" s="15">
        <v>22.7</v>
      </c>
      <c r="AE411" s="15">
        <f t="shared" si="22"/>
        <v>7.8546712802768175</v>
      </c>
      <c r="AF411" s="23">
        <v>600</v>
      </c>
      <c r="AG411" s="15">
        <v>0</v>
      </c>
      <c r="AH411" s="15">
        <v>51.428571428571431</v>
      </c>
      <c r="AI411" s="15">
        <v>0</v>
      </c>
      <c r="AJ411" s="15">
        <v>25.714285714285715</v>
      </c>
      <c r="AK411" s="72"/>
      <c r="AL411" s="6"/>
      <c r="AM411" s="6"/>
      <c r="AN411" s="6"/>
      <c r="AO411" s="6"/>
      <c r="AP411" s="6"/>
      <c r="AQ411" s="6"/>
      <c r="AR411" s="6"/>
      <c r="AS411" s="6"/>
      <c r="AT411" s="6"/>
    </row>
    <row r="412" spans="1:46">
      <c r="B412" s="30" t="s">
        <v>265</v>
      </c>
      <c r="C412" s="7" t="s">
        <v>696</v>
      </c>
      <c r="D412" s="26">
        <v>81</v>
      </c>
      <c r="E412" s="37">
        <v>159</v>
      </c>
      <c r="F412" s="37">
        <v>60.3611</v>
      </c>
      <c r="G412" s="36">
        <f t="shared" si="20"/>
        <v>23.876072940152682</v>
      </c>
      <c r="H412" s="15">
        <v>14.14</v>
      </c>
      <c r="I412" s="16">
        <v>7.29</v>
      </c>
      <c r="J412" s="23">
        <v>14</v>
      </c>
      <c r="K412" s="15">
        <v>1.1299999999999999</v>
      </c>
      <c r="L412" s="65">
        <v>32</v>
      </c>
      <c r="M412" s="23">
        <v>10</v>
      </c>
      <c r="N412" s="23">
        <v>0</v>
      </c>
      <c r="O412" s="77">
        <v>26.5</v>
      </c>
      <c r="P412" s="12">
        <v>29.400458349175299</v>
      </c>
      <c r="Q412" s="12">
        <v>23.180715670296699</v>
      </c>
      <c r="R412" s="12">
        <v>3.5084113751780301</v>
      </c>
      <c r="S412" s="12">
        <v>20.933467338944201</v>
      </c>
      <c r="T412" s="12">
        <v>19.033998578459901</v>
      </c>
      <c r="U412" s="12">
        <v>1.5262876437053201</v>
      </c>
      <c r="V412" s="12">
        <v>29.400458349175299</v>
      </c>
      <c r="W412" s="12">
        <v>23.180715670296699</v>
      </c>
      <c r="X412" s="12">
        <v>3.5084113751780301</v>
      </c>
      <c r="Y412" s="2">
        <v>54.56</v>
      </c>
      <c r="Z412" s="2">
        <v>70.81</v>
      </c>
      <c r="AA412" s="6">
        <v>643.4</v>
      </c>
      <c r="AB412" s="6">
        <v>55</v>
      </c>
      <c r="AC412" s="15">
        <v>6</v>
      </c>
      <c r="AD412" s="15">
        <v>13.7</v>
      </c>
      <c r="AE412" s="15">
        <f t="shared" si="22"/>
        <v>5.4190894347533716</v>
      </c>
      <c r="AF412" s="23"/>
      <c r="AG412" s="15"/>
      <c r="AH412" s="15"/>
      <c r="AI412" s="15"/>
      <c r="AJ412" s="15"/>
      <c r="AK412" s="72"/>
      <c r="AL412" s="6"/>
      <c r="AM412" s="6"/>
      <c r="AN412" s="6"/>
      <c r="AO412" s="6"/>
      <c r="AP412" s="6"/>
      <c r="AQ412" s="6"/>
      <c r="AR412" s="6"/>
      <c r="AS412" s="6"/>
      <c r="AT412" s="6"/>
    </row>
    <row r="413" spans="1:46">
      <c r="B413" s="30" t="s">
        <v>266</v>
      </c>
      <c r="C413" s="7" t="s">
        <v>7</v>
      </c>
      <c r="D413" s="26">
        <v>66</v>
      </c>
      <c r="E413" s="37">
        <v>173</v>
      </c>
      <c r="F413" s="37">
        <v>69.814700000000002</v>
      </c>
      <c r="G413" s="36">
        <f t="shared" si="20"/>
        <v>23.32677336362725</v>
      </c>
      <c r="H413" s="15">
        <v>7.59</v>
      </c>
      <c r="I413" s="16">
        <v>10.119999999999999</v>
      </c>
      <c r="J413" s="23">
        <v>43</v>
      </c>
      <c r="K413" s="15">
        <v>0.82</v>
      </c>
      <c r="L413" s="65">
        <v>31</v>
      </c>
      <c r="M413" s="23">
        <v>16</v>
      </c>
      <c r="N413" s="23">
        <v>6</v>
      </c>
      <c r="O413" s="77">
        <v>22</v>
      </c>
      <c r="P413" s="12">
        <v>25.722011864717299</v>
      </c>
      <c r="Q413" s="12">
        <v>32.011756956054498</v>
      </c>
      <c r="R413" s="12">
        <v>7.8268354884770099</v>
      </c>
      <c r="S413" s="12">
        <v>23.0715465397193</v>
      </c>
      <c r="T413" s="12">
        <v>28.356588890981399</v>
      </c>
      <c r="U413" s="12">
        <v>3.8761887919855398</v>
      </c>
      <c r="V413" s="12">
        <v>26.703638124276001</v>
      </c>
      <c r="W413" s="12">
        <v>24.5293460150905</v>
      </c>
      <c r="X413" s="12">
        <v>7.9500232543442602</v>
      </c>
      <c r="Y413" s="2">
        <v>32.03</v>
      </c>
      <c r="Z413" s="2">
        <v>60.64</v>
      </c>
      <c r="AA413" s="6">
        <v>502</v>
      </c>
      <c r="AB413" s="6">
        <v>57</v>
      </c>
      <c r="AC413" s="15">
        <v>9.4</v>
      </c>
      <c r="AD413" s="15">
        <v>20.8</v>
      </c>
      <c r="AE413" s="15">
        <f t="shared" si="22"/>
        <v>6.9497811487186345</v>
      </c>
      <c r="AF413" s="23"/>
      <c r="AG413" s="15"/>
      <c r="AH413" s="15"/>
      <c r="AI413" s="15"/>
      <c r="AJ413" s="15"/>
      <c r="AK413" s="72"/>
      <c r="AL413" s="6"/>
      <c r="AM413" s="6"/>
      <c r="AN413" s="6"/>
      <c r="AO413" s="6"/>
      <c r="AP413" s="6"/>
      <c r="AQ413" s="6"/>
      <c r="AR413" s="6"/>
      <c r="AS413" s="6"/>
      <c r="AT413" s="6"/>
    </row>
    <row r="414" spans="1:46">
      <c r="B414" s="30" t="s">
        <v>267</v>
      </c>
      <c r="C414" s="7" t="s">
        <v>696</v>
      </c>
      <c r="D414" s="26">
        <v>84</v>
      </c>
      <c r="E414" s="37">
        <v>159</v>
      </c>
      <c r="F414" s="37">
        <v>83.469899999999996</v>
      </c>
      <c r="G414" s="36">
        <f t="shared" si="20"/>
        <v>33.016850599264266</v>
      </c>
      <c r="H414" s="15">
        <v>9.92</v>
      </c>
      <c r="I414" s="16">
        <v>6.97</v>
      </c>
      <c r="J414" s="23">
        <v>28</v>
      </c>
      <c r="K414" s="15">
        <v>1.28</v>
      </c>
      <c r="L414" s="65">
        <v>38</v>
      </c>
      <c r="M414" s="23">
        <v>1</v>
      </c>
      <c r="N414" s="23">
        <v>1</v>
      </c>
      <c r="O414" s="77">
        <v>29.5</v>
      </c>
      <c r="P414" s="12">
        <v>30.6035355076713</v>
      </c>
      <c r="Q414" s="12">
        <v>24.8545690352971</v>
      </c>
      <c r="R414" s="12">
        <v>1.95440827521143</v>
      </c>
      <c r="S414" s="12">
        <v>32.440405903928202</v>
      </c>
      <c r="T414" s="12">
        <v>28.2319754393131</v>
      </c>
      <c r="U414" s="12">
        <v>0.83178152536647398</v>
      </c>
      <c r="V414" s="12">
        <v>30.6035355076713</v>
      </c>
      <c r="W414" s="12">
        <v>24.8545690352971</v>
      </c>
      <c r="X414" s="12">
        <v>1.95440827521143</v>
      </c>
      <c r="Y414" s="2">
        <v>65.28</v>
      </c>
      <c r="Z414" s="2">
        <v>131.84</v>
      </c>
      <c r="AA414" s="6">
        <v>577.20000000000005</v>
      </c>
      <c r="AB414" s="6">
        <v>59.6</v>
      </c>
      <c r="AC414" s="15">
        <v>6.6</v>
      </c>
      <c r="AD414" s="15">
        <v>17.2</v>
      </c>
      <c r="AE414" s="15">
        <f t="shared" si="22"/>
        <v>6.8035283414421892</v>
      </c>
      <c r="AF414" s="23"/>
      <c r="AG414" s="15"/>
      <c r="AH414" s="15"/>
      <c r="AI414" s="15"/>
      <c r="AJ414" s="15"/>
      <c r="AK414" s="72"/>
      <c r="AL414" s="6"/>
      <c r="AM414" s="6"/>
      <c r="AN414" s="6"/>
      <c r="AO414" s="6"/>
      <c r="AP414" s="6"/>
      <c r="AQ414" s="6"/>
      <c r="AR414" s="6"/>
      <c r="AS414" s="6"/>
      <c r="AT414" s="6"/>
    </row>
    <row r="415" spans="1:46">
      <c r="B415" s="30" t="s">
        <v>268</v>
      </c>
      <c r="C415" s="7" t="s">
        <v>696</v>
      </c>
      <c r="D415" s="26">
        <v>63</v>
      </c>
      <c r="E415" s="37">
        <v>161</v>
      </c>
      <c r="F415" s="37">
        <v>59.310700000000004</v>
      </c>
      <c r="G415" s="36">
        <f t="shared" si="20"/>
        <v>22.881331738744645</v>
      </c>
      <c r="H415" s="15">
        <v>8</v>
      </c>
      <c r="I415" s="16">
        <v>5.24</v>
      </c>
      <c r="J415" s="23">
        <v>26</v>
      </c>
      <c r="K415" s="15">
        <v>1.61</v>
      </c>
      <c r="L415" s="65">
        <v>34</v>
      </c>
      <c r="M415" s="23">
        <v>6</v>
      </c>
      <c r="N415" s="23">
        <v>6</v>
      </c>
      <c r="O415" s="77">
        <v>25</v>
      </c>
      <c r="P415" s="12">
        <v>30.722156310633299</v>
      </c>
      <c r="Q415" s="12">
        <v>32.141638649644896</v>
      </c>
      <c r="R415" s="12">
        <v>2.73552996032427</v>
      </c>
      <c r="S415" s="12">
        <v>22.732069341329002</v>
      </c>
      <c r="T415" s="12">
        <v>26.716935842772902</v>
      </c>
      <c r="U415" s="12">
        <v>4.1224097087312401</v>
      </c>
      <c r="V415" s="12">
        <v>24.828643725900399</v>
      </c>
      <c r="W415" s="12">
        <v>22.9582933582439</v>
      </c>
      <c r="X415" s="12">
        <v>5.6434162470314302</v>
      </c>
      <c r="Y415" s="2">
        <v>36.75</v>
      </c>
      <c r="Z415" s="2">
        <v>81.290000000000006</v>
      </c>
      <c r="AA415" s="6">
        <v>554.79999999999995</v>
      </c>
      <c r="AB415" s="6">
        <v>51.1</v>
      </c>
      <c r="AC415" s="15">
        <v>7.5</v>
      </c>
      <c r="AD415" s="15">
        <v>15.1</v>
      </c>
      <c r="AE415" s="15">
        <f t="shared" si="22"/>
        <v>5.8253925388680985</v>
      </c>
      <c r="AF415" s="23"/>
      <c r="AG415" s="15"/>
      <c r="AH415" s="15"/>
      <c r="AI415" s="15"/>
      <c r="AJ415" s="15"/>
      <c r="AK415" s="72"/>
      <c r="AL415" s="6"/>
      <c r="AM415" s="6"/>
      <c r="AN415" s="6"/>
      <c r="AO415" s="6"/>
      <c r="AP415" s="6"/>
      <c r="AQ415" s="6"/>
      <c r="AR415" s="6"/>
      <c r="AS415" s="6"/>
      <c r="AT415" s="6"/>
    </row>
    <row r="416" spans="1:46">
      <c r="B416" s="30" t="s">
        <v>269</v>
      </c>
      <c r="C416" s="7" t="s">
        <v>696</v>
      </c>
      <c r="D416" s="26">
        <v>74</v>
      </c>
      <c r="E416" s="37">
        <v>153</v>
      </c>
      <c r="F416" s="37">
        <v>57.209900000000005</v>
      </c>
      <c r="G416" s="36">
        <f t="shared" si="20"/>
        <v>24.439275492332012</v>
      </c>
      <c r="H416" s="15">
        <v>8.5299999999999994</v>
      </c>
      <c r="I416" s="16">
        <v>4.8899999999999997</v>
      </c>
      <c r="J416" s="23">
        <v>32</v>
      </c>
      <c r="K416" s="15">
        <v>1.65</v>
      </c>
      <c r="L416" s="65">
        <v>33</v>
      </c>
      <c r="M416" s="23">
        <v>10</v>
      </c>
      <c r="N416" s="23">
        <v>0</v>
      </c>
      <c r="O416" s="77">
        <v>27.5</v>
      </c>
      <c r="P416" s="12">
        <v>24.170199644582102</v>
      </c>
      <c r="Q416" s="12">
        <v>36.8877423703373</v>
      </c>
      <c r="R416" s="12">
        <v>10.273890305317</v>
      </c>
      <c r="S416" s="12">
        <v>21.505157768449401</v>
      </c>
      <c r="T416" s="12">
        <v>28.124451146002301</v>
      </c>
      <c r="U416" s="12">
        <v>5.8975596572275304</v>
      </c>
      <c r="V416" s="12">
        <v>24.442177519088201</v>
      </c>
      <c r="W416" s="12">
        <v>22.8166331378488</v>
      </c>
      <c r="X416" s="12">
        <v>6.8691546993695098</v>
      </c>
      <c r="Y416" s="2">
        <v>43.91</v>
      </c>
      <c r="Z416" s="2">
        <v>84.54</v>
      </c>
      <c r="AA416" s="6">
        <v>546.1</v>
      </c>
      <c r="AB416" s="6">
        <v>58.3</v>
      </c>
      <c r="AC416" s="15">
        <v>7.3</v>
      </c>
      <c r="AD416" s="15">
        <v>14.5</v>
      </c>
      <c r="AE416" s="15">
        <f t="shared" si="22"/>
        <v>6.1941988124225729</v>
      </c>
      <c r="AF416" s="23"/>
      <c r="AG416" s="15"/>
      <c r="AH416" s="15"/>
      <c r="AI416" s="15"/>
      <c r="AJ416" s="15"/>
      <c r="AK416" s="72"/>
      <c r="AL416" s="6"/>
      <c r="AM416" s="6"/>
      <c r="AN416" s="6"/>
      <c r="AO416" s="6"/>
      <c r="AP416" s="6"/>
      <c r="AQ416" s="6"/>
      <c r="AR416" s="6"/>
      <c r="AS416" s="6"/>
      <c r="AT416" s="6"/>
    </row>
    <row r="417" spans="1:46">
      <c r="B417" s="30" t="s">
        <v>270</v>
      </c>
      <c r="C417" s="7" t="s">
        <v>696</v>
      </c>
      <c r="D417" s="26">
        <v>68</v>
      </c>
      <c r="E417" s="37">
        <v>162</v>
      </c>
      <c r="F417" s="37">
        <v>61.411500000000004</v>
      </c>
      <c r="G417" s="36">
        <f t="shared" si="20"/>
        <v>23.400205761316869</v>
      </c>
      <c r="H417" s="15">
        <v>11.36</v>
      </c>
      <c r="I417" s="16">
        <v>7.03</v>
      </c>
      <c r="J417" s="23">
        <v>26</v>
      </c>
      <c r="K417" s="15">
        <v>1.05</v>
      </c>
      <c r="L417" s="65">
        <v>33.5</v>
      </c>
      <c r="M417" s="23">
        <v>1</v>
      </c>
      <c r="N417" s="23">
        <v>1</v>
      </c>
      <c r="O417" s="77">
        <v>25</v>
      </c>
      <c r="P417" s="12">
        <v>27.063909324558999</v>
      </c>
      <c r="Q417" s="12">
        <v>45.787562595601599</v>
      </c>
      <c r="R417" s="12">
        <v>7.98839938643082</v>
      </c>
      <c r="S417" s="12">
        <v>22.973675222549399</v>
      </c>
      <c r="T417" s="12">
        <v>22.926763754471999</v>
      </c>
      <c r="U417" s="12">
        <v>3.0914357129752199</v>
      </c>
      <c r="V417" s="12">
        <v>27.069678875128499</v>
      </c>
      <c r="W417" s="12">
        <v>28.370572777697902</v>
      </c>
      <c r="X417" s="12">
        <v>2.6889293621072401</v>
      </c>
      <c r="Y417" s="2">
        <v>23.79</v>
      </c>
      <c r="Z417" s="2">
        <v>63.49</v>
      </c>
      <c r="AA417" s="6">
        <v>671.5</v>
      </c>
      <c r="AB417" s="6">
        <v>53.7</v>
      </c>
      <c r="AC417" s="15">
        <v>6.1</v>
      </c>
      <c r="AD417" s="15">
        <v>13.7</v>
      </c>
      <c r="AE417" s="15">
        <f t="shared" si="22"/>
        <v>5.2202408169486345</v>
      </c>
      <c r="AF417" s="23"/>
      <c r="AG417" s="15"/>
      <c r="AH417" s="15"/>
      <c r="AI417" s="15"/>
      <c r="AJ417" s="15"/>
      <c r="AK417" s="72"/>
      <c r="AL417" s="6"/>
      <c r="AM417" s="6"/>
      <c r="AN417" s="6"/>
      <c r="AO417" s="6"/>
      <c r="AP417" s="6"/>
      <c r="AQ417" s="6"/>
      <c r="AR417" s="6"/>
      <c r="AS417" s="6"/>
      <c r="AT417" s="6"/>
    </row>
    <row r="418" spans="1:46">
      <c r="B418" s="30" t="s">
        <v>271</v>
      </c>
      <c r="C418" s="7" t="s">
        <v>7</v>
      </c>
      <c r="D418" s="26">
        <v>72</v>
      </c>
      <c r="E418" s="37">
        <v>176</v>
      </c>
      <c r="F418" s="37">
        <v>99.225899999999996</v>
      </c>
      <c r="G418" s="36">
        <f t="shared" si="20"/>
        <v>32.03315470041322</v>
      </c>
      <c r="H418" s="15">
        <v>8.01</v>
      </c>
      <c r="I418" s="16">
        <v>5.85</v>
      </c>
      <c r="J418" s="23">
        <v>54</v>
      </c>
      <c r="K418" s="15">
        <v>1.4</v>
      </c>
      <c r="L418" s="65">
        <v>37.5</v>
      </c>
      <c r="M418" s="23">
        <v>2</v>
      </c>
      <c r="N418" s="23">
        <v>2</v>
      </c>
      <c r="O418" s="77">
        <v>21.5</v>
      </c>
      <c r="P418" s="12">
        <v>29.559283866705201</v>
      </c>
      <c r="Q418" s="12">
        <v>37.921569312300399</v>
      </c>
      <c r="R418" s="12">
        <v>3.68614019337521</v>
      </c>
      <c r="S418" s="12">
        <v>20.280673717102701</v>
      </c>
      <c r="T418" s="12">
        <v>21.504645743683401</v>
      </c>
      <c r="U418" s="12">
        <v>2.5719059769570198</v>
      </c>
      <c r="V418" s="12">
        <v>26.238420721259899</v>
      </c>
      <c r="W418" s="12">
        <v>27.008463683100501</v>
      </c>
      <c r="X418" s="12">
        <v>5.2037400973684198</v>
      </c>
      <c r="Y418" s="2">
        <v>31.25</v>
      </c>
      <c r="Z418" s="2"/>
      <c r="AA418" s="6">
        <v>441</v>
      </c>
      <c r="AB418" s="6">
        <v>43.3</v>
      </c>
      <c r="AC418" s="15">
        <v>10.3</v>
      </c>
      <c r="AD418" s="15">
        <v>25</v>
      </c>
      <c r="AE418" s="15">
        <f t="shared" si="22"/>
        <v>8.0707644628099171</v>
      </c>
      <c r="AF418" s="23"/>
      <c r="AG418" s="15"/>
      <c r="AH418" s="15"/>
      <c r="AI418" s="15"/>
      <c r="AJ418" s="15"/>
      <c r="AK418" s="72"/>
      <c r="AL418" s="6"/>
      <c r="AM418" s="6"/>
      <c r="AN418" s="6"/>
      <c r="AO418" s="6"/>
      <c r="AP418" s="6"/>
      <c r="AQ418" s="6"/>
      <c r="AR418" s="6"/>
      <c r="AS418" s="6"/>
      <c r="AT418" s="6"/>
    </row>
    <row r="419" spans="1:46">
      <c r="B419" s="30" t="s">
        <v>272</v>
      </c>
      <c r="C419" s="7" t="s">
        <v>696</v>
      </c>
      <c r="D419" s="26">
        <v>70</v>
      </c>
      <c r="E419" s="37">
        <v>164</v>
      </c>
      <c r="F419" s="37">
        <v>81.369100000000003</v>
      </c>
      <c r="G419" s="36">
        <f t="shared" si="20"/>
        <v>30.253234681737066</v>
      </c>
      <c r="H419" s="15">
        <v>10.79</v>
      </c>
      <c r="I419" s="16">
        <v>7.08</v>
      </c>
      <c r="J419" s="23">
        <v>28</v>
      </c>
      <c r="K419" s="15">
        <v>1.07</v>
      </c>
      <c r="L419" s="65">
        <v>37</v>
      </c>
      <c r="M419" s="23">
        <v>2</v>
      </c>
      <c r="N419" s="23">
        <v>2</v>
      </c>
      <c r="O419" s="77">
        <v>27.5</v>
      </c>
      <c r="P419" s="12">
        <v>22.181315254112</v>
      </c>
      <c r="Q419" s="12">
        <v>20.638856843750599</v>
      </c>
      <c r="R419" s="12">
        <v>2.5290738715113501</v>
      </c>
      <c r="S419" s="12">
        <v>23.061570714761601</v>
      </c>
      <c r="T419" s="12">
        <v>30.552109168202399</v>
      </c>
      <c r="U419" s="12">
        <v>3.06444881780109</v>
      </c>
      <c r="V419" s="12">
        <v>22.181315254112</v>
      </c>
      <c r="W419" s="12">
        <v>20.638856843750599</v>
      </c>
      <c r="X419" s="12">
        <v>2.5290738715113501</v>
      </c>
      <c r="Y419" s="2">
        <v>29.47</v>
      </c>
      <c r="Z419" s="2">
        <v>77.31</v>
      </c>
      <c r="AA419" s="6">
        <v>375.5</v>
      </c>
      <c r="AB419" s="6">
        <v>83.6</v>
      </c>
      <c r="AC419" s="15">
        <v>10.7</v>
      </c>
      <c r="AD419" s="15">
        <v>24.9</v>
      </c>
      <c r="AE419" s="15">
        <f t="shared" si="22"/>
        <v>9.2578822129684717</v>
      </c>
      <c r="AF419" s="23"/>
      <c r="AG419" s="15"/>
      <c r="AH419" s="15"/>
      <c r="AI419" s="15"/>
      <c r="AJ419" s="15"/>
      <c r="AK419" s="72"/>
      <c r="AL419" s="6"/>
      <c r="AM419" s="6"/>
      <c r="AN419" s="6"/>
      <c r="AO419" s="6"/>
      <c r="AP419" s="6"/>
      <c r="AQ419" s="6"/>
      <c r="AR419" s="6"/>
      <c r="AS419" s="6"/>
      <c r="AT419" s="6"/>
    </row>
    <row r="420" spans="1:46">
      <c r="B420" s="30" t="s">
        <v>273</v>
      </c>
      <c r="C420" s="7" t="s">
        <v>696</v>
      </c>
      <c r="D420" s="26">
        <v>67</v>
      </c>
      <c r="E420" s="37">
        <v>156</v>
      </c>
      <c r="F420" s="37">
        <v>63.512300000000003</v>
      </c>
      <c r="G420" s="36">
        <f t="shared" si="20"/>
        <v>26.098085141354371</v>
      </c>
      <c r="H420" s="15">
        <v>6.83</v>
      </c>
      <c r="I420" s="16">
        <v>5.69</v>
      </c>
      <c r="J420" s="23">
        <v>24</v>
      </c>
      <c r="K420" s="15">
        <v>1.59</v>
      </c>
      <c r="L420" s="65">
        <v>33</v>
      </c>
      <c r="M420" s="23">
        <v>10</v>
      </c>
      <c r="N420" s="23">
        <v>0</v>
      </c>
      <c r="O420" s="77">
        <v>28.5</v>
      </c>
      <c r="P420" s="12">
        <v>30.6171813309765</v>
      </c>
      <c r="Q420" s="12">
        <v>36.092958460998403</v>
      </c>
      <c r="R420" s="12">
        <v>11.9718848891773</v>
      </c>
      <c r="S420" s="12">
        <v>24.242784202197399</v>
      </c>
      <c r="T420" s="12">
        <v>25.8271747730637</v>
      </c>
      <c r="U420" s="12">
        <v>2.9732821911832401</v>
      </c>
      <c r="V420" s="12">
        <v>26.783774880520902</v>
      </c>
      <c r="W420" s="12">
        <v>24.139152211555899</v>
      </c>
      <c r="X420" s="12">
        <v>3.7861001504649998</v>
      </c>
      <c r="Y420" s="2">
        <v>22.67</v>
      </c>
      <c r="Z420" s="2">
        <v>76.44</v>
      </c>
      <c r="AA420" s="6">
        <v>588</v>
      </c>
      <c r="AB420" s="6">
        <v>55.9</v>
      </c>
      <c r="AC420" s="15">
        <v>7</v>
      </c>
      <c r="AD420" s="15">
        <v>14.6</v>
      </c>
      <c r="AE420" s="15">
        <f t="shared" si="22"/>
        <v>5.9993425378040754</v>
      </c>
      <c r="AF420" s="23"/>
      <c r="AG420" s="15"/>
      <c r="AH420" s="15"/>
      <c r="AI420" s="15"/>
      <c r="AJ420" s="15"/>
      <c r="AK420" s="72"/>
      <c r="AL420" s="6"/>
      <c r="AM420" s="6"/>
      <c r="AN420" s="6"/>
      <c r="AO420" s="6"/>
      <c r="AP420" s="6"/>
      <c r="AQ420" s="6"/>
      <c r="AR420" s="6"/>
      <c r="AS420" s="6"/>
      <c r="AT420" s="6"/>
    </row>
    <row r="421" spans="1:46">
      <c r="B421" s="30" t="s">
        <v>274</v>
      </c>
      <c r="C421" s="7" t="s">
        <v>696</v>
      </c>
      <c r="D421" s="26">
        <v>70</v>
      </c>
      <c r="E421" s="37">
        <v>151</v>
      </c>
      <c r="F421" s="37">
        <v>70.865099999999998</v>
      </c>
      <c r="G421" s="36">
        <f t="shared" si="20"/>
        <v>31.079821060479802</v>
      </c>
      <c r="H421" s="15">
        <v>4.59</v>
      </c>
      <c r="I421" s="16">
        <v>4.4400000000000004</v>
      </c>
      <c r="J421" s="23">
        <v>30</v>
      </c>
      <c r="K421" s="15">
        <v>1.65</v>
      </c>
      <c r="L421" s="65">
        <v>37</v>
      </c>
      <c r="M421" s="23">
        <v>2</v>
      </c>
      <c r="N421" s="23">
        <v>2</v>
      </c>
      <c r="O421" s="77">
        <v>29</v>
      </c>
      <c r="P421" s="12">
        <v>24.070713954765498</v>
      </c>
      <c r="Q421" s="12">
        <v>26.4930143215439</v>
      </c>
      <c r="R421" s="12">
        <v>3.1087293201655299</v>
      </c>
      <c r="S421" s="12">
        <v>20.721502068532299</v>
      </c>
      <c r="T421" s="12">
        <v>24.3102592893961</v>
      </c>
      <c r="U421" s="12">
        <v>2.6586869775375401</v>
      </c>
      <c r="V421" s="12">
        <v>24.070713954765498</v>
      </c>
      <c r="W421" s="12">
        <v>26.4930143215439</v>
      </c>
      <c r="X421" s="12">
        <v>3.1087293201655299</v>
      </c>
      <c r="Y421" s="2"/>
      <c r="Z421" s="2"/>
      <c r="AA421" s="6">
        <v>560.70000000000005</v>
      </c>
      <c r="AB421" s="6">
        <v>60.5</v>
      </c>
      <c r="AC421" s="15">
        <v>7.2</v>
      </c>
      <c r="AD421" s="15">
        <v>15.4</v>
      </c>
      <c r="AE421" s="15">
        <f t="shared" si="22"/>
        <v>6.7540897329064515</v>
      </c>
      <c r="AF421" s="23"/>
      <c r="AG421" s="15"/>
      <c r="AH421" s="15"/>
      <c r="AI421" s="15"/>
      <c r="AJ421" s="15"/>
      <c r="AK421" s="72"/>
      <c r="AL421" s="6"/>
      <c r="AM421" s="6"/>
      <c r="AN421" s="6"/>
      <c r="AO421" s="6"/>
      <c r="AP421" s="6"/>
      <c r="AQ421" s="6"/>
      <c r="AR421" s="6"/>
      <c r="AS421" s="6"/>
      <c r="AT421" s="6"/>
    </row>
    <row r="422" spans="1:46">
      <c r="B422" s="30" t="s">
        <v>275</v>
      </c>
      <c r="C422" s="7" t="s">
        <v>7</v>
      </c>
      <c r="D422" s="26">
        <v>72</v>
      </c>
      <c r="E422" s="37">
        <v>166</v>
      </c>
      <c r="F422" s="37">
        <v>70.865099999999998</v>
      </c>
      <c r="G422" s="36">
        <f t="shared" si="20"/>
        <v>25.716758600667731</v>
      </c>
      <c r="H422" s="15">
        <v>8.34</v>
      </c>
      <c r="I422" s="16">
        <v>5.79</v>
      </c>
      <c r="J422" s="23">
        <v>30</v>
      </c>
      <c r="K422" s="15">
        <v>1.1499999999999999</v>
      </c>
      <c r="L422" s="65">
        <v>31.5</v>
      </c>
      <c r="M422" s="23">
        <v>10</v>
      </c>
      <c r="N422" s="23">
        <v>0</v>
      </c>
      <c r="O422" s="77">
        <v>21.5</v>
      </c>
      <c r="P422" s="12">
        <v>39.2198114303133</v>
      </c>
      <c r="Q422" s="12">
        <v>41.253878688502397</v>
      </c>
      <c r="R422" s="12">
        <v>3.1634566076716402</v>
      </c>
      <c r="S422" s="12">
        <v>24.258219577461301</v>
      </c>
      <c r="T422" s="12">
        <v>25.7281708531834</v>
      </c>
      <c r="U422" s="12">
        <v>1.3749233331785999</v>
      </c>
      <c r="V422" s="12">
        <v>32.589051443249197</v>
      </c>
      <c r="W422" s="12">
        <v>34.985875351272298</v>
      </c>
      <c r="X422" s="12">
        <v>2.65525560609316</v>
      </c>
      <c r="Y422" s="2">
        <v>30.14</v>
      </c>
      <c r="Z422" s="2">
        <v>78.38</v>
      </c>
      <c r="AA422" s="6"/>
      <c r="AB422" s="6"/>
      <c r="AC422" s="15"/>
      <c r="AD422" s="15"/>
      <c r="AE422" s="15"/>
      <c r="AF422" s="23"/>
      <c r="AG422" s="15"/>
      <c r="AH422" s="15"/>
      <c r="AI422" s="15"/>
      <c r="AJ422" s="15"/>
      <c r="AK422" s="72"/>
      <c r="AL422" s="6"/>
      <c r="AM422" s="6"/>
      <c r="AN422" s="6"/>
      <c r="AO422" s="6"/>
      <c r="AP422" s="6"/>
      <c r="AQ422" s="6"/>
      <c r="AR422" s="6"/>
      <c r="AS422" s="6"/>
      <c r="AT422" s="6"/>
    </row>
    <row r="423" spans="1:46">
      <c r="B423" s="30" t="s">
        <v>276</v>
      </c>
      <c r="C423" s="7" t="s">
        <v>7</v>
      </c>
      <c r="D423" s="26">
        <v>70</v>
      </c>
      <c r="E423" s="37">
        <v>167</v>
      </c>
      <c r="F423" s="37">
        <v>78.2179</v>
      </c>
      <c r="G423" s="36">
        <f t="shared" si="20"/>
        <v>28.046147226505074</v>
      </c>
      <c r="H423" s="15">
        <v>7.57</v>
      </c>
      <c r="I423" s="16">
        <v>4.67</v>
      </c>
      <c r="J423" s="23">
        <v>44</v>
      </c>
      <c r="K423" s="15">
        <v>1.36</v>
      </c>
      <c r="L423" s="65">
        <v>37.5</v>
      </c>
      <c r="M423" s="23">
        <v>0</v>
      </c>
      <c r="N423" s="23">
        <v>0</v>
      </c>
      <c r="O423" s="77">
        <v>28.5</v>
      </c>
      <c r="P423" s="12">
        <v>23.725801986100102</v>
      </c>
      <c r="Q423" s="12">
        <v>25.175285776040202</v>
      </c>
      <c r="R423" s="12">
        <v>7.3075700480444796</v>
      </c>
      <c r="S423" s="12">
        <v>21.520336080863999</v>
      </c>
      <c r="T423" s="12">
        <v>23.479239591858299</v>
      </c>
      <c r="U423" s="12">
        <v>4.8782283882627802</v>
      </c>
      <c r="V423" s="12">
        <v>21.753733612543801</v>
      </c>
      <c r="W423" s="12">
        <v>20.478261025443501</v>
      </c>
      <c r="X423" s="12">
        <v>4.8326895647844204</v>
      </c>
      <c r="Y423" s="2"/>
      <c r="Z423" s="2"/>
      <c r="AA423" s="6">
        <v>443.7</v>
      </c>
      <c r="AB423" s="6">
        <v>54.3</v>
      </c>
      <c r="AC423" s="15">
        <v>10.4</v>
      </c>
      <c r="AD423" s="15">
        <v>22.1</v>
      </c>
      <c r="AE423" s="15">
        <f t="shared" ref="AE423:AE445" si="23">AD423/((E423/100)^2)</f>
        <v>7.9242712180429571</v>
      </c>
      <c r="AF423" s="23"/>
      <c r="AG423" s="15"/>
      <c r="AH423" s="15"/>
      <c r="AI423" s="15"/>
      <c r="AJ423" s="15"/>
      <c r="AK423" s="72"/>
      <c r="AL423" s="6"/>
      <c r="AM423" s="6"/>
      <c r="AN423" s="6"/>
      <c r="AO423" s="6"/>
      <c r="AP423" s="6"/>
      <c r="AQ423" s="6"/>
      <c r="AR423" s="6"/>
      <c r="AS423" s="6"/>
      <c r="AT423" s="6"/>
    </row>
    <row r="424" spans="1:46">
      <c r="A424" s="6"/>
      <c r="B424" s="30" t="s">
        <v>13</v>
      </c>
      <c r="C424" s="7" t="s">
        <v>7</v>
      </c>
      <c r="D424" s="26">
        <v>62</v>
      </c>
      <c r="E424" s="36">
        <v>165.2</v>
      </c>
      <c r="F424" s="37">
        <v>88.406780000000012</v>
      </c>
      <c r="G424" s="36">
        <f t="shared" si="20"/>
        <v>32.39406779661018</v>
      </c>
      <c r="H424" s="15">
        <v>10.039999999999999</v>
      </c>
      <c r="I424" s="16">
        <v>6.02</v>
      </c>
      <c r="J424" s="23">
        <v>42</v>
      </c>
      <c r="K424" s="15">
        <v>1.18</v>
      </c>
      <c r="L424" s="65">
        <v>38.1</v>
      </c>
      <c r="M424" s="23">
        <v>2</v>
      </c>
      <c r="N424" s="23">
        <v>2</v>
      </c>
      <c r="O424" s="77">
        <v>26.5</v>
      </c>
      <c r="P424" s="15">
        <v>33.7674171656368</v>
      </c>
      <c r="Q424" s="15">
        <v>54.658372558324402</v>
      </c>
      <c r="R424" s="15">
        <v>5.7040864244058804</v>
      </c>
      <c r="S424" s="15">
        <v>22.87</v>
      </c>
      <c r="T424" s="15">
        <v>34.39</v>
      </c>
      <c r="U424" s="15">
        <v>5.93</v>
      </c>
      <c r="V424" s="15">
        <v>21.764781273473002</v>
      </c>
      <c r="W424" s="15">
        <v>22.265289538555699</v>
      </c>
      <c r="X424" s="15">
        <v>3.3656482676446902</v>
      </c>
      <c r="Y424" s="2">
        <v>64.45</v>
      </c>
      <c r="Z424" s="2">
        <v>96.6</v>
      </c>
      <c r="AA424" s="6">
        <v>498.5</v>
      </c>
      <c r="AB424" s="6">
        <v>56.7</v>
      </c>
      <c r="AC424" s="15">
        <v>9.6999999999999993</v>
      </c>
      <c r="AD424" s="15">
        <v>21.2</v>
      </c>
      <c r="AE424" s="15">
        <f t="shared" si="23"/>
        <v>7.7681173015026186</v>
      </c>
      <c r="AF424" s="23">
        <v>300</v>
      </c>
      <c r="AG424" s="15">
        <v>0</v>
      </c>
      <c r="AH424" s="15">
        <v>68.571428571428569</v>
      </c>
      <c r="AI424" s="15">
        <v>0</v>
      </c>
      <c r="AJ424" s="15">
        <v>25.714285714285715</v>
      </c>
      <c r="AK424" s="72"/>
      <c r="AL424" s="6"/>
      <c r="AM424" s="6"/>
      <c r="AN424" s="6"/>
      <c r="AO424" s="6"/>
      <c r="AP424" s="6"/>
      <c r="AQ424" s="6"/>
      <c r="AR424" s="6"/>
      <c r="AS424" s="6"/>
      <c r="AT424" s="6"/>
    </row>
    <row r="425" spans="1:46">
      <c r="B425" s="30" t="s">
        <v>277</v>
      </c>
      <c r="C425" s="7" t="s">
        <v>7</v>
      </c>
      <c r="D425" s="26">
        <v>72</v>
      </c>
      <c r="E425" s="37">
        <v>170</v>
      </c>
      <c r="F425" s="37">
        <v>78.2179</v>
      </c>
      <c r="G425" s="36">
        <f t="shared" si="20"/>
        <v>27.065017301038065</v>
      </c>
      <c r="H425" s="15">
        <v>8.93</v>
      </c>
      <c r="I425" s="16">
        <v>7.17</v>
      </c>
      <c r="J425" s="23">
        <v>52</v>
      </c>
      <c r="K425" s="15">
        <v>0.72</v>
      </c>
      <c r="L425" s="65">
        <v>35.5</v>
      </c>
      <c r="M425" s="23">
        <v>2</v>
      </c>
      <c r="N425" s="23">
        <v>2</v>
      </c>
      <c r="O425" s="77">
        <v>24.5</v>
      </c>
      <c r="P425" s="12">
        <v>21.3375685067227</v>
      </c>
      <c r="Q425" s="12">
        <v>23.122741019932899</v>
      </c>
      <c r="R425" s="12">
        <v>3.4553565775944999</v>
      </c>
      <c r="S425" s="12">
        <v>22.940829169144301</v>
      </c>
      <c r="T425" s="12">
        <v>23.4450765376241</v>
      </c>
      <c r="U425" s="12">
        <v>4.7678770890297999</v>
      </c>
      <c r="V425" s="12">
        <v>25.3302250512589</v>
      </c>
      <c r="W425" s="12">
        <v>24.087251003590801</v>
      </c>
      <c r="X425" s="12">
        <v>4.4810286599232798</v>
      </c>
      <c r="Y425" s="2">
        <v>41.84</v>
      </c>
      <c r="Z425" s="2">
        <v>85.48</v>
      </c>
      <c r="AA425" s="6">
        <v>457.1</v>
      </c>
      <c r="AB425" s="6">
        <v>51.3</v>
      </c>
      <c r="AC425" s="15">
        <v>10.1</v>
      </c>
      <c r="AD425" s="15">
        <v>22</v>
      </c>
      <c r="AE425" s="15">
        <f t="shared" si="23"/>
        <v>7.6124567474048455</v>
      </c>
      <c r="AF425" s="23"/>
      <c r="AG425" s="15"/>
      <c r="AH425" s="15"/>
      <c r="AI425" s="15"/>
      <c r="AJ425" s="15"/>
      <c r="AK425" s="72"/>
      <c r="AL425" s="6"/>
      <c r="AM425" s="6"/>
      <c r="AN425" s="6"/>
      <c r="AO425" s="6"/>
      <c r="AP425" s="6"/>
      <c r="AQ425" s="6"/>
      <c r="AR425" s="6"/>
      <c r="AS425" s="6"/>
      <c r="AT425" s="6"/>
    </row>
    <row r="426" spans="1:46">
      <c r="B426" s="30" t="s">
        <v>278</v>
      </c>
      <c r="C426" s="7" t="s">
        <v>696</v>
      </c>
      <c r="D426" s="26">
        <v>73</v>
      </c>
      <c r="E426" s="37">
        <v>161</v>
      </c>
      <c r="F426" s="37">
        <v>88.721900000000005</v>
      </c>
      <c r="G426" s="36">
        <f t="shared" si="20"/>
        <v>34.227807569152425</v>
      </c>
      <c r="H426" s="15">
        <v>18.579999999999998</v>
      </c>
      <c r="I426" s="16">
        <v>10.039999999999999</v>
      </c>
      <c r="J426" s="23">
        <v>12</v>
      </c>
      <c r="K426" s="15">
        <v>0.66</v>
      </c>
      <c r="L426" s="65">
        <v>40</v>
      </c>
      <c r="M426" s="23">
        <v>6</v>
      </c>
      <c r="N426" s="23">
        <v>6</v>
      </c>
      <c r="O426" s="77">
        <v>21.5</v>
      </c>
      <c r="P426" s="12">
        <v>39.497641403687098</v>
      </c>
      <c r="Q426" s="12">
        <v>47.273230866396197</v>
      </c>
      <c r="R426" s="12">
        <v>7.4771550254356702</v>
      </c>
      <c r="S426" s="12">
        <v>30.197051762609298</v>
      </c>
      <c r="T426" s="12">
        <v>30.936478170107598</v>
      </c>
      <c r="U426" s="12">
        <v>2.5158430376385801</v>
      </c>
      <c r="V426" s="12">
        <v>25.035858647825901</v>
      </c>
      <c r="W426" s="12">
        <v>19.3989491323041</v>
      </c>
      <c r="X426" s="12">
        <v>2.1124162177261798</v>
      </c>
      <c r="Y426" s="2">
        <v>38.29</v>
      </c>
      <c r="Z426" s="2">
        <v>73.41</v>
      </c>
      <c r="AA426" s="6">
        <v>537</v>
      </c>
      <c r="AB426" s="6">
        <v>49.9</v>
      </c>
      <c r="AC426" s="15">
        <v>7.4</v>
      </c>
      <c r="AD426" s="15">
        <v>18</v>
      </c>
      <c r="AE426" s="15">
        <f t="shared" si="23"/>
        <v>6.9441765363990582</v>
      </c>
      <c r="AF426" s="23"/>
      <c r="AG426" s="15"/>
      <c r="AH426" s="15"/>
      <c r="AI426" s="15"/>
      <c r="AJ426" s="15"/>
      <c r="AK426" s="72"/>
      <c r="AL426" s="6"/>
      <c r="AM426" s="6"/>
      <c r="AN426" s="6"/>
      <c r="AO426" s="6"/>
      <c r="AP426" s="6"/>
      <c r="AQ426" s="6"/>
      <c r="AR426" s="6"/>
      <c r="AS426" s="6"/>
      <c r="AT426" s="6"/>
    </row>
    <row r="427" spans="1:46">
      <c r="B427" s="30" t="s">
        <v>281</v>
      </c>
      <c r="C427" s="7" t="s">
        <v>696</v>
      </c>
      <c r="D427" s="26">
        <v>70</v>
      </c>
      <c r="E427" s="32">
        <v>158</v>
      </c>
      <c r="F427" s="37">
        <v>67.713899999999995</v>
      </c>
      <c r="G427" s="36">
        <f t="shared" si="20"/>
        <v>27.12461945201089</v>
      </c>
      <c r="H427" s="15">
        <v>9.5299999999999994</v>
      </c>
      <c r="I427" s="16">
        <v>6.3</v>
      </c>
      <c r="J427" s="23">
        <v>26</v>
      </c>
      <c r="K427" s="15">
        <v>1.4336917562724014</v>
      </c>
      <c r="L427" s="43">
        <v>37.4</v>
      </c>
      <c r="M427" s="17">
        <v>0</v>
      </c>
      <c r="N427" s="17">
        <v>0</v>
      </c>
      <c r="O427" s="77">
        <v>25.5</v>
      </c>
      <c r="P427" s="12">
        <v>24.183395354479899</v>
      </c>
      <c r="Q427" s="12">
        <v>28.943687645939001</v>
      </c>
      <c r="R427" s="12">
        <v>8.9178594667581201</v>
      </c>
      <c r="S427" s="12">
        <v>21.578286487287901</v>
      </c>
      <c r="T427" s="12">
        <v>24.039362578716101</v>
      </c>
      <c r="U427" s="12">
        <v>3.9936963911500998</v>
      </c>
      <c r="V427" s="12">
        <v>21.9152596884785</v>
      </c>
      <c r="W427" s="12">
        <v>21.660463962657701</v>
      </c>
      <c r="X427" s="12">
        <v>5.9527160760501499</v>
      </c>
      <c r="Y427" s="2">
        <v>31.22</v>
      </c>
      <c r="Z427" s="2">
        <v>78.180000000000007</v>
      </c>
      <c r="AA427" s="6">
        <v>561.20000000000005</v>
      </c>
      <c r="AB427" s="6">
        <v>62.7</v>
      </c>
      <c r="AC427" s="15">
        <v>7.2</v>
      </c>
      <c r="AD427" s="15">
        <v>16</v>
      </c>
      <c r="AE427" s="15">
        <f t="shared" si="23"/>
        <v>6.4092292901778549</v>
      </c>
      <c r="AF427" s="23">
        <v>240</v>
      </c>
      <c r="AG427" s="15">
        <v>0</v>
      </c>
      <c r="AH427" s="15">
        <v>17.142857142857142</v>
      </c>
      <c r="AI427" s="15">
        <v>0</v>
      </c>
      <c r="AJ427" s="15">
        <v>42.857142857142854</v>
      </c>
      <c r="AK427" s="72"/>
      <c r="AL427" s="6"/>
      <c r="AM427" s="6"/>
      <c r="AN427" s="6"/>
      <c r="AO427" s="6"/>
      <c r="AP427" s="6"/>
      <c r="AQ427" s="6"/>
      <c r="AR427" s="6"/>
      <c r="AS427" s="6"/>
      <c r="AT427" s="6"/>
    </row>
    <row r="428" spans="1:46">
      <c r="B428" s="30" t="s">
        <v>280</v>
      </c>
      <c r="C428" s="7" t="s">
        <v>7</v>
      </c>
      <c r="D428" s="26">
        <v>65</v>
      </c>
      <c r="E428" s="32">
        <v>164</v>
      </c>
      <c r="F428" s="37">
        <v>72.965900000000005</v>
      </c>
      <c r="G428" s="36">
        <f t="shared" si="20"/>
        <v>27.12890392623439</v>
      </c>
      <c r="H428" s="15">
        <v>6.97</v>
      </c>
      <c r="I428" s="16">
        <v>5.14</v>
      </c>
      <c r="J428" s="23">
        <v>56</v>
      </c>
      <c r="K428" s="15">
        <v>1.4598540145985401</v>
      </c>
      <c r="L428" s="43">
        <v>37.5</v>
      </c>
      <c r="M428" s="17">
        <v>0</v>
      </c>
      <c r="N428" s="17">
        <v>0</v>
      </c>
      <c r="O428" s="77">
        <v>26</v>
      </c>
      <c r="P428" s="12">
        <v>23.250194755539599</v>
      </c>
      <c r="Q428" s="12">
        <v>33.641719405522203</v>
      </c>
      <c r="R428" s="12">
        <v>8.6332719040785104</v>
      </c>
      <c r="S428" s="12">
        <v>22.335147405018201</v>
      </c>
      <c r="T428" s="12">
        <v>26.1866564479126</v>
      </c>
      <c r="U428" s="12">
        <v>9.1031385196889794</v>
      </c>
      <c r="V428" s="12">
        <v>21.825192761118799</v>
      </c>
      <c r="W428" s="12">
        <v>21.859650343487299</v>
      </c>
      <c r="X428" s="12">
        <v>7.0336765207454599</v>
      </c>
      <c r="Y428" s="2">
        <v>33.61</v>
      </c>
      <c r="Z428" s="2">
        <v>78.84</v>
      </c>
      <c r="AA428" s="6">
        <v>483.6</v>
      </c>
      <c r="AB428" s="6">
        <v>61.2</v>
      </c>
      <c r="AC428" s="15">
        <v>9.9</v>
      </c>
      <c r="AD428" s="15">
        <v>20.3</v>
      </c>
      <c r="AE428" s="15">
        <f t="shared" si="23"/>
        <v>7.547590719809639</v>
      </c>
      <c r="AF428" s="23">
        <v>360</v>
      </c>
      <c r="AG428" s="15">
        <v>0</v>
      </c>
      <c r="AH428" s="15">
        <v>0</v>
      </c>
      <c r="AI428" s="15">
        <v>0</v>
      </c>
      <c r="AJ428" s="15">
        <v>38.571428571428569</v>
      </c>
      <c r="AK428" s="72"/>
      <c r="AL428" s="6"/>
      <c r="AM428" s="6"/>
      <c r="AN428" s="6"/>
      <c r="AO428" s="6"/>
      <c r="AP428" s="6"/>
      <c r="AQ428" s="6"/>
      <c r="AR428" s="6"/>
      <c r="AS428" s="6"/>
      <c r="AT428" s="6"/>
    </row>
    <row r="429" spans="1:46">
      <c r="B429" s="30" t="s">
        <v>279</v>
      </c>
      <c r="C429" s="7" t="s">
        <v>696</v>
      </c>
      <c r="D429" s="26">
        <v>66</v>
      </c>
      <c r="E429" s="32">
        <v>158</v>
      </c>
      <c r="F429" s="37">
        <v>61.411500000000004</v>
      </c>
      <c r="G429" s="36">
        <f t="shared" si="20"/>
        <v>24.600024034609834</v>
      </c>
      <c r="H429" s="15">
        <v>6.08</v>
      </c>
      <c r="I429" s="16">
        <v>5.4</v>
      </c>
      <c r="J429" s="23">
        <v>28</v>
      </c>
      <c r="K429" s="15">
        <v>1.2658227848101264</v>
      </c>
      <c r="L429" s="43">
        <v>33.299999999999997</v>
      </c>
      <c r="M429" s="17">
        <v>1</v>
      </c>
      <c r="N429" s="17">
        <v>1</v>
      </c>
      <c r="O429" s="77">
        <v>27</v>
      </c>
      <c r="P429" s="12">
        <v>30.5099735299511</v>
      </c>
      <c r="Q429" s="12">
        <v>49.040332990598003</v>
      </c>
      <c r="R429" s="12">
        <v>12.141645211682301</v>
      </c>
      <c r="S429" s="12">
        <v>23.846644006691101</v>
      </c>
      <c r="T429" s="12">
        <v>40.667512444986102</v>
      </c>
      <c r="U429" s="12">
        <v>9.7563486831996897</v>
      </c>
      <c r="V429" s="12">
        <v>21.1571225788893</v>
      </c>
      <c r="W429" s="12">
        <v>22.5191503793029</v>
      </c>
      <c r="X429" s="12">
        <v>5.6128932854717801</v>
      </c>
      <c r="Y429" s="2">
        <v>29</v>
      </c>
      <c r="Z429" s="2">
        <v>64.150000000000006</v>
      </c>
      <c r="AA429" s="6">
        <v>662.9</v>
      </c>
      <c r="AB429" s="6">
        <v>66.5</v>
      </c>
      <c r="AC429" s="15">
        <v>6.2</v>
      </c>
      <c r="AD429" s="15">
        <v>14.2</v>
      </c>
      <c r="AE429" s="15">
        <f t="shared" si="23"/>
        <v>5.688190995032846</v>
      </c>
      <c r="AF429" s="23">
        <v>120</v>
      </c>
      <c r="AG429" s="15">
        <v>0</v>
      </c>
      <c r="AH429" s="15">
        <v>25.714285714285715</v>
      </c>
      <c r="AI429" s="15">
        <v>0</v>
      </c>
      <c r="AJ429" s="15">
        <v>102.85714285714286</v>
      </c>
      <c r="AK429" s="72"/>
      <c r="AL429" s="6"/>
      <c r="AM429" s="6"/>
      <c r="AN429" s="6"/>
      <c r="AO429" s="6"/>
      <c r="AP429" s="6"/>
      <c r="AQ429" s="6"/>
      <c r="AR429" s="6"/>
      <c r="AS429" s="6"/>
      <c r="AT429" s="6"/>
    </row>
    <row r="430" spans="1:46">
      <c r="B430" s="30" t="s">
        <v>308</v>
      </c>
      <c r="C430" s="7" t="s">
        <v>7</v>
      </c>
      <c r="D430" s="26">
        <v>66</v>
      </c>
      <c r="E430" s="37">
        <v>176</v>
      </c>
      <c r="F430" s="37">
        <v>87.671500000000009</v>
      </c>
      <c r="G430" s="36">
        <f t="shared" si="20"/>
        <v>28.303041064049591</v>
      </c>
      <c r="H430" s="15">
        <v>15.1</v>
      </c>
      <c r="I430" s="16">
        <v>8.82</v>
      </c>
      <c r="J430" s="23">
        <v>37</v>
      </c>
      <c r="K430" s="15">
        <v>1.1200000000000001</v>
      </c>
      <c r="L430" s="43">
        <v>38</v>
      </c>
      <c r="M430" s="17">
        <v>1</v>
      </c>
      <c r="N430" s="17">
        <v>1</v>
      </c>
      <c r="O430" s="77">
        <v>25.5</v>
      </c>
      <c r="P430" s="12">
        <v>31.503702471648001</v>
      </c>
      <c r="Q430" s="12">
        <v>41.359278539342903</v>
      </c>
      <c r="R430" s="12">
        <v>10.6959081609167</v>
      </c>
      <c r="S430" s="12">
        <v>21.669487542434599</v>
      </c>
      <c r="T430" s="12">
        <v>26.916656014583399</v>
      </c>
      <c r="U430" s="12">
        <v>3.0684745935228399</v>
      </c>
      <c r="V430" s="12">
        <v>28.295295437082999</v>
      </c>
      <c r="W430" s="12">
        <v>30.491527333229701</v>
      </c>
      <c r="X430" s="12">
        <v>6.78782028120236</v>
      </c>
      <c r="Y430" s="2">
        <v>24.96</v>
      </c>
      <c r="Z430" s="2">
        <v>75.78</v>
      </c>
      <c r="AA430" s="6">
        <v>518.5</v>
      </c>
      <c r="AB430" s="6">
        <v>47.1</v>
      </c>
      <c r="AC430" s="15">
        <v>9.1</v>
      </c>
      <c r="AD430" s="15">
        <v>21.7</v>
      </c>
      <c r="AE430" s="15">
        <f t="shared" si="23"/>
        <v>7.0054235537190079</v>
      </c>
      <c r="AF430" s="23">
        <v>300</v>
      </c>
      <c r="AG430" s="15">
        <v>0</v>
      </c>
      <c r="AH430" s="15">
        <v>205.71428571428572</v>
      </c>
      <c r="AI430" s="15">
        <v>0</v>
      </c>
      <c r="AJ430" s="15">
        <v>0</v>
      </c>
      <c r="AK430" s="72"/>
      <c r="AL430" s="6"/>
      <c r="AM430" s="6"/>
      <c r="AN430" s="6"/>
      <c r="AO430" s="6"/>
      <c r="AP430" s="6"/>
      <c r="AQ430" s="6"/>
      <c r="AR430" s="6"/>
      <c r="AS430" s="6"/>
      <c r="AT430" s="6"/>
    </row>
    <row r="431" spans="1:46">
      <c r="B431" s="30" t="s">
        <v>309</v>
      </c>
      <c r="C431" s="7" t="s">
        <v>696</v>
      </c>
      <c r="D431" s="26">
        <v>67</v>
      </c>
      <c r="E431" s="37">
        <v>158.5</v>
      </c>
      <c r="F431" s="37">
        <v>65.613100000000003</v>
      </c>
      <c r="G431" s="36">
        <f t="shared" si="20"/>
        <v>26.117525301276757</v>
      </c>
      <c r="H431" s="15">
        <v>12.23</v>
      </c>
      <c r="I431" s="16">
        <v>7.56</v>
      </c>
      <c r="J431" s="23">
        <v>29</v>
      </c>
      <c r="K431" s="15">
        <v>1.38</v>
      </c>
      <c r="L431" s="43">
        <v>34</v>
      </c>
      <c r="M431" s="17">
        <v>0</v>
      </c>
      <c r="N431" s="17">
        <v>0</v>
      </c>
      <c r="O431" s="77">
        <v>25.5</v>
      </c>
      <c r="P431" s="12">
        <v>26.339390575842401</v>
      </c>
      <c r="Q431" s="12">
        <v>29.630280107163301</v>
      </c>
      <c r="R431" s="12">
        <v>6.4689786505458997</v>
      </c>
      <c r="S431" s="12">
        <v>23.198034878539001</v>
      </c>
      <c r="T431" s="12">
        <v>29.651003500187301</v>
      </c>
      <c r="U431" s="12">
        <v>4.9294687855923698</v>
      </c>
      <c r="V431" s="12">
        <v>25.440219079251499</v>
      </c>
      <c r="W431" s="12">
        <v>26.769212633190001</v>
      </c>
      <c r="X431" s="12">
        <v>8.4773472300017296</v>
      </c>
      <c r="Y431" s="2">
        <v>26.29</v>
      </c>
      <c r="Z431" s="2">
        <v>61.6</v>
      </c>
      <c r="AA431" s="6">
        <v>650.29999999999995</v>
      </c>
      <c r="AB431" s="6">
        <v>55.7</v>
      </c>
      <c r="AC431" s="15">
        <v>6.3</v>
      </c>
      <c r="AD431" s="15">
        <v>14.1</v>
      </c>
      <c r="AE431" s="15">
        <f t="shared" si="23"/>
        <v>5.6125546079670414</v>
      </c>
      <c r="AF431" s="23">
        <v>360</v>
      </c>
      <c r="AG431" s="15">
        <v>0</v>
      </c>
      <c r="AH431" s="15">
        <v>21.428571428571427</v>
      </c>
      <c r="AI431" s="15">
        <v>0</v>
      </c>
      <c r="AJ431" s="15">
        <v>21.428571428571427</v>
      </c>
      <c r="AK431" s="72"/>
      <c r="AL431" s="6"/>
      <c r="AM431" s="6"/>
      <c r="AN431" s="6"/>
      <c r="AO431" s="6"/>
      <c r="AP431" s="6"/>
      <c r="AQ431" s="6"/>
      <c r="AR431" s="6"/>
      <c r="AS431" s="6"/>
      <c r="AT431" s="6"/>
    </row>
    <row r="432" spans="1:46">
      <c r="B432" s="30" t="s">
        <v>310</v>
      </c>
      <c r="C432" s="7" t="s">
        <v>696</v>
      </c>
      <c r="D432" s="26">
        <v>68</v>
      </c>
      <c r="E432" s="37">
        <v>164</v>
      </c>
      <c r="F432" s="37">
        <v>67.713899999999995</v>
      </c>
      <c r="G432" s="36">
        <f t="shared" si="20"/>
        <v>25.176197204045213</v>
      </c>
      <c r="H432" s="15">
        <v>11.87</v>
      </c>
      <c r="I432" s="63">
        <v>7.165</v>
      </c>
      <c r="J432" s="23">
        <v>28</v>
      </c>
      <c r="K432" s="6">
        <v>1.54</v>
      </c>
      <c r="L432" s="43">
        <v>38</v>
      </c>
      <c r="M432" s="17">
        <v>0</v>
      </c>
      <c r="N432" s="17">
        <v>0</v>
      </c>
      <c r="O432" s="77">
        <v>29.5</v>
      </c>
      <c r="P432" s="12">
        <v>21.295529952251201</v>
      </c>
      <c r="Q432" s="12">
        <v>22.502261490101802</v>
      </c>
      <c r="R432" s="12">
        <v>0.78839536169498303</v>
      </c>
      <c r="S432" s="12">
        <v>22.1003788977306</v>
      </c>
      <c r="T432" s="12">
        <v>27.651530778085998</v>
      </c>
      <c r="U432" s="12">
        <v>4.6526897754390903</v>
      </c>
      <c r="V432" s="12">
        <v>28.239765501195599</v>
      </c>
      <c r="W432" s="12">
        <v>23.716343296462998</v>
      </c>
      <c r="X432" s="12">
        <v>6.0798846729702003</v>
      </c>
      <c r="Y432" s="2">
        <v>41.03</v>
      </c>
      <c r="Z432" s="2">
        <v>70.37</v>
      </c>
      <c r="AA432" s="6">
        <v>572.4</v>
      </c>
      <c r="AB432" s="6">
        <v>68.8</v>
      </c>
      <c r="AC432" s="15">
        <v>7.2</v>
      </c>
      <c r="AD432" s="15">
        <v>17</v>
      </c>
      <c r="AE432" s="15">
        <f t="shared" si="23"/>
        <v>6.320642474717431</v>
      </c>
      <c r="AF432" s="23">
        <v>300</v>
      </c>
      <c r="AG432" s="15">
        <v>0</v>
      </c>
      <c r="AH432" s="15">
        <v>51.428571428571431</v>
      </c>
      <c r="AI432" s="15">
        <v>0</v>
      </c>
      <c r="AJ432" s="15">
        <v>51.428571428571431</v>
      </c>
      <c r="AK432" s="72"/>
      <c r="AL432" s="6"/>
      <c r="AM432" s="6"/>
      <c r="AN432" s="6"/>
      <c r="AO432" s="6"/>
      <c r="AP432" s="6"/>
      <c r="AQ432" s="6"/>
      <c r="AR432" s="6"/>
      <c r="AS432" s="6"/>
      <c r="AT432" s="6"/>
    </row>
    <row r="433" spans="1:46">
      <c r="A433" s="6"/>
      <c r="B433" s="30" t="s">
        <v>12</v>
      </c>
      <c r="C433" s="7" t="s">
        <v>696</v>
      </c>
      <c r="D433" s="26">
        <v>77</v>
      </c>
      <c r="E433" s="36">
        <v>167</v>
      </c>
      <c r="F433" s="37">
        <v>78.2179</v>
      </c>
      <c r="G433" s="36">
        <f t="shared" si="20"/>
        <v>28.046147226505074</v>
      </c>
      <c r="H433" s="15">
        <v>9.1199999999999992</v>
      </c>
      <c r="I433" s="16">
        <v>5.63</v>
      </c>
      <c r="J433" s="23">
        <v>25</v>
      </c>
      <c r="K433" s="15">
        <v>1.07</v>
      </c>
      <c r="L433" s="65">
        <v>36.200000000000003</v>
      </c>
      <c r="M433" s="23">
        <v>1</v>
      </c>
      <c r="N433" s="23">
        <v>1</v>
      </c>
      <c r="O433" s="77">
        <v>28.5</v>
      </c>
      <c r="P433" s="15">
        <v>28.331765862694802</v>
      </c>
      <c r="Q433" s="15">
        <v>34.366239742170301</v>
      </c>
      <c r="R433" s="15">
        <v>8.9488415251763094</v>
      </c>
      <c r="S433" s="15">
        <v>26.423925329152802</v>
      </c>
      <c r="T433" s="15">
        <v>28.7283906302576</v>
      </c>
      <c r="U433" s="15">
        <v>6.3828788388483497</v>
      </c>
      <c r="V433" s="15">
        <v>23.562746998782</v>
      </c>
      <c r="W433" s="15">
        <v>24.6451703464503</v>
      </c>
      <c r="X433" s="15">
        <v>6.2556182532361602</v>
      </c>
      <c r="Y433" s="2">
        <v>27.03</v>
      </c>
      <c r="Z433" s="2">
        <v>56.5</v>
      </c>
      <c r="AA433" s="6">
        <v>577.1</v>
      </c>
      <c r="AB433" s="6">
        <v>42.9</v>
      </c>
      <c r="AC433" s="15">
        <v>6.8</v>
      </c>
      <c r="AD433" s="15">
        <v>16.600000000000001</v>
      </c>
      <c r="AE433" s="15">
        <f t="shared" si="23"/>
        <v>5.9521675212449363</v>
      </c>
      <c r="AF433" s="23">
        <v>330</v>
      </c>
      <c r="AG433" s="15">
        <v>0</v>
      </c>
      <c r="AH433" s="15">
        <v>12.857142857142858</v>
      </c>
      <c r="AI433" s="15">
        <v>0</v>
      </c>
      <c r="AJ433" s="15">
        <v>57.142857142857146</v>
      </c>
      <c r="AK433" s="72"/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>
      <c r="B434" s="30" t="s">
        <v>311</v>
      </c>
      <c r="C434" s="7" t="s">
        <v>696</v>
      </c>
      <c r="D434" s="26">
        <v>63</v>
      </c>
      <c r="E434" s="37">
        <v>165</v>
      </c>
      <c r="F434" s="37">
        <v>81.369100000000003</v>
      </c>
      <c r="G434" s="36">
        <f t="shared" si="20"/>
        <v>29.88764003673095</v>
      </c>
      <c r="H434" s="15">
        <v>14.14</v>
      </c>
      <c r="I434" s="16">
        <v>7.72</v>
      </c>
      <c r="J434" s="23">
        <v>31</v>
      </c>
      <c r="K434" s="15">
        <v>1.3</v>
      </c>
      <c r="L434" s="43">
        <v>39</v>
      </c>
      <c r="M434" s="17">
        <v>1</v>
      </c>
      <c r="N434" s="17">
        <v>1</v>
      </c>
      <c r="O434" s="77">
        <v>27.5</v>
      </c>
      <c r="P434" s="12">
        <v>44.701852322343498</v>
      </c>
      <c r="Q434" s="12">
        <v>33.719167893883402</v>
      </c>
      <c r="R434" s="12">
        <v>2.9051817620565799</v>
      </c>
      <c r="S434" s="12">
        <v>25.2661802932965</v>
      </c>
      <c r="T434" s="12">
        <v>37.4620850689913</v>
      </c>
      <c r="U434" s="12">
        <v>4.03516225406735</v>
      </c>
      <c r="V434" s="12">
        <v>24.138729341237202</v>
      </c>
      <c r="W434" s="12">
        <v>23.260121710318199</v>
      </c>
      <c r="X434" s="12">
        <v>3.26011929024782</v>
      </c>
      <c r="Y434" s="2">
        <v>43.63</v>
      </c>
      <c r="Z434" s="2">
        <v>51.24</v>
      </c>
      <c r="AA434" s="6">
        <v>577.6</v>
      </c>
      <c r="AB434" s="6">
        <v>61.3</v>
      </c>
      <c r="AC434" s="15">
        <v>7.2</v>
      </c>
      <c r="AD434" s="15">
        <v>17.8</v>
      </c>
      <c r="AE434" s="15">
        <f t="shared" si="23"/>
        <v>6.5381083562901754</v>
      </c>
      <c r="AF434" s="23">
        <v>270</v>
      </c>
      <c r="AG434" s="15">
        <v>0</v>
      </c>
      <c r="AH434" s="15">
        <v>80</v>
      </c>
      <c r="AI434" s="15">
        <v>0</v>
      </c>
      <c r="AJ434" s="15">
        <v>42.857142857142854</v>
      </c>
      <c r="AK434" s="72"/>
      <c r="AL434" s="6"/>
      <c r="AM434" s="6"/>
      <c r="AN434" s="6"/>
      <c r="AO434" s="6"/>
      <c r="AP434" s="6"/>
      <c r="AQ434" s="6"/>
      <c r="AR434" s="6"/>
      <c r="AS434" s="6"/>
      <c r="AT434" s="6"/>
    </row>
    <row r="435" spans="1:46">
      <c r="B435" s="30" t="s">
        <v>312</v>
      </c>
      <c r="C435" s="7" t="s">
        <v>7</v>
      </c>
      <c r="D435" s="26">
        <v>70</v>
      </c>
      <c r="E435" s="37">
        <v>167</v>
      </c>
      <c r="F435" s="37">
        <v>86.621099999999998</v>
      </c>
      <c r="G435" s="36">
        <f t="shared" si="20"/>
        <v>31.059234823765642</v>
      </c>
      <c r="H435" s="15">
        <v>6.73</v>
      </c>
      <c r="I435" s="16">
        <v>7.45</v>
      </c>
      <c r="J435" s="23">
        <v>31</v>
      </c>
      <c r="K435" s="15">
        <v>1.42</v>
      </c>
      <c r="L435" s="43">
        <v>38</v>
      </c>
      <c r="M435" s="17">
        <v>1</v>
      </c>
      <c r="N435" s="17">
        <v>1</v>
      </c>
      <c r="O435" s="77">
        <v>27.5</v>
      </c>
      <c r="P435" s="12">
        <v>22.3518291439226</v>
      </c>
      <c r="Q435" s="12">
        <v>22.384034596111999</v>
      </c>
      <c r="R435" s="12">
        <v>9.05798032422455</v>
      </c>
      <c r="S435" s="12">
        <v>21.8652659686521</v>
      </c>
      <c r="T435" s="12">
        <v>19.665096204542198</v>
      </c>
      <c r="U435" s="12">
        <v>3.8053496988422699</v>
      </c>
      <c r="V435" s="12">
        <v>20.192541307577201</v>
      </c>
      <c r="W435" s="12">
        <v>20.210800090601399</v>
      </c>
      <c r="X435" s="12">
        <v>6.2967358333307404</v>
      </c>
      <c r="Y435" s="2">
        <v>22.53</v>
      </c>
      <c r="Z435" s="2">
        <v>46.63</v>
      </c>
      <c r="AA435" s="6">
        <v>446.9</v>
      </c>
      <c r="AB435" s="6">
        <v>52.3</v>
      </c>
      <c r="AC435" s="15">
        <v>10.4</v>
      </c>
      <c r="AD435" s="15">
        <v>22.5</v>
      </c>
      <c r="AE435" s="15">
        <f t="shared" si="23"/>
        <v>8.0676969414464494</v>
      </c>
      <c r="AF435" s="23">
        <v>300</v>
      </c>
      <c r="AG435" s="15">
        <v>0</v>
      </c>
      <c r="AH435" s="15">
        <v>171.42857142857142</v>
      </c>
      <c r="AI435" s="15">
        <v>0</v>
      </c>
      <c r="AJ435" s="15">
        <v>51.428571428571431</v>
      </c>
      <c r="AK435" s="72"/>
      <c r="AL435" s="6"/>
      <c r="AM435" s="6"/>
      <c r="AN435" s="6"/>
      <c r="AO435" s="6"/>
      <c r="AP435" s="6"/>
      <c r="AQ435" s="6"/>
      <c r="AR435" s="6"/>
      <c r="AS435" s="6"/>
      <c r="AT435" s="6"/>
    </row>
    <row r="436" spans="1:46">
      <c r="B436" s="30" t="s">
        <v>313</v>
      </c>
      <c r="C436" s="7" t="s">
        <v>696</v>
      </c>
      <c r="D436" s="26">
        <v>81</v>
      </c>
      <c r="E436" s="37">
        <v>153</v>
      </c>
      <c r="F436" s="37">
        <v>69.814700000000002</v>
      </c>
      <c r="G436" s="36">
        <f t="shared" si="20"/>
        <v>29.823871160664702</v>
      </c>
      <c r="H436" s="15">
        <v>11.12</v>
      </c>
      <c r="I436" s="16">
        <v>7.17</v>
      </c>
      <c r="J436" s="23">
        <v>28</v>
      </c>
      <c r="K436" s="15">
        <v>1.54</v>
      </c>
      <c r="L436" s="43">
        <v>32</v>
      </c>
      <c r="M436" s="17">
        <v>12</v>
      </c>
      <c r="N436" s="17">
        <v>3</v>
      </c>
      <c r="O436" s="77">
        <v>25</v>
      </c>
      <c r="P436" s="12">
        <v>33.9984204694562</v>
      </c>
      <c r="Q436" s="12">
        <v>42.1767896006359</v>
      </c>
      <c r="R436" s="12">
        <v>6.5796326400512104</v>
      </c>
      <c r="S436" s="12">
        <v>19.843165734217699</v>
      </c>
      <c r="T436" s="12">
        <v>21.084578780644399</v>
      </c>
      <c r="U436" s="12">
        <v>2.7148282633643102</v>
      </c>
      <c r="V436" s="12">
        <v>24.113591349884199</v>
      </c>
      <c r="W436" s="12">
        <v>21.413351024530101</v>
      </c>
      <c r="X436" s="12">
        <v>3.4354443643318802</v>
      </c>
      <c r="Y436" s="45">
        <v>50.99</v>
      </c>
      <c r="Z436" s="45">
        <v>64.78</v>
      </c>
      <c r="AA436" s="6">
        <v>627.70000000000005</v>
      </c>
      <c r="AB436" s="6">
        <v>64.5</v>
      </c>
      <c r="AC436" s="15">
        <v>6.1</v>
      </c>
      <c r="AD436" s="15">
        <v>14.7</v>
      </c>
      <c r="AE436" s="15">
        <f t="shared" si="23"/>
        <v>6.2796360374215041</v>
      </c>
      <c r="AF436" s="23">
        <v>480</v>
      </c>
      <c r="AG436" s="15">
        <v>0</v>
      </c>
      <c r="AH436" s="15">
        <v>51.428571428571431</v>
      </c>
      <c r="AI436" s="15">
        <v>0</v>
      </c>
      <c r="AJ436" s="15">
        <v>38.571428571428569</v>
      </c>
      <c r="AK436" s="72"/>
      <c r="AL436" s="6"/>
      <c r="AM436" s="6"/>
      <c r="AN436" s="6"/>
      <c r="AO436" s="6"/>
      <c r="AP436" s="6"/>
      <c r="AQ436" s="6"/>
      <c r="AR436" s="6"/>
      <c r="AS436" s="6"/>
      <c r="AT436" s="6"/>
    </row>
    <row r="437" spans="1:46">
      <c r="B437" s="30" t="s">
        <v>314</v>
      </c>
      <c r="C437" s="7" t="s">
        <v>696</v>
      </c>
      <c r="D437" s="26">
        <v>78</v>
      </c>
      <c r="E437" s="37">
        <v>160</v>
      </c>
      <c r="F437" s="37">
        <v>65.613100000000003</v>
      </c>
      <c r="G437" s="36">
        <f t="shared" si="20"/>
        <v>25.630117187499994</v>
      </c>
      <c r="H437" s="15">
        <v>9.7799999999999994</v>
      </c>
      <c r="I437" s="16">
        <v>6.79</v>
      </c>
      <c r="J437" s="23">
        <v>25</v>
      </c>
      <c r="K437" s="15">
        <v>1.6</v>
      </c>
      <c r="L437" s="43">
        <v>32</v>
      </c>
      <c r="M437" s="17">
        <v>10</v>
      </c>
      <c r="N437" s="17">
        <v>0</v>
      </c>
      <c r="O437" s="77">
        <v>23.5</v>
      </c>
      <c r="P437" s="12">
        <v>37.339593764018197</v>
      </c>
      <c r="Q437" s="12">
        <v>46.477288717048197</v>
      </c>
      <c r="R437" s="12">
        <v>5.2283661553305896</v>
      </c>
      <c r="S437" s="12">
        <v>24.659176648277199</v>
      </c>
      <c r="T437" s="12">
        <v>28.259475955387099</v>
      </c>
      <c r="U437" s="12">
        <v>4.8551655265082596</v>
      </c>
      <c r="V437" s="12">
        <v>27.5567667745789</v>
      </c>
      <c r="W437" s="12">
        <v>25.7125537106701</v>
      </c>
      <c r="X437" s="12">
        <v>4.3450897726094704</v>
      </c>
      <c r="Y437" s="2">
        <v>56.31</v>
      </c>
      <c r="Z437" s="2">
        <v>99</v>
      </c>
      <c r="AA437" s="6">
        <v>726.8</v>
      </c>
      <c r="AB437" s="6">
        <v>69.599999999999994</v>
      </c>
      <c r="AC437" s="15">
        <v>5.3</v>
      </c>
      <c r="AD437" s="15">
        <v>14.2</v>
      </c>
      <c r="AE437" s="15">
        <f t="shared" si="23"/>
        <v>5.5468749999999982</v>
      </c>
      <c r="AF437" s="23">
        <v>420</v>
      </c>
      <c r="AG437" s="15">
        <v>0</v>
      </c>
      <c r="AH437" s="15">
        <v>68.571428571428569</v>
      </c>
      <c r="AI437" s="15">
        <v>0</v>
      </c>
      <c r="AJ437" s="15">
        <v>42.857142857142854</v>
      </c>
      <c r="AK437" s="72"/>
      <c r="AL437" s="6"/>
      <c r="AM437" s="6"/>
      <c r="AN437" s="6"/>
      <c r="AO437" s="6"/>
      <c r="AP437" s="6"/>
      <c r="AQ437" s="6"/>
      <c r="AR437" s="6"/>
      <c r="AS437" s="6"/>
      <c r="AT437" s="6"/>
    </row>
    <row r="438" spans="1:46">
      <c r="B438" s="30" t="s">
        <v>315</v>
      </c>
      <c r="C438" s="7" t="s">
        <v>7</v>
      </c>
      <c r="D438" s="26">
        <v>80</v>
      </c>
      <c r="E438" s="37">
        <v>167</v>
      </c>
      <c r="F438" s="37">
        <v>67.713899999999995</v>
      </c>
      <c r="G438" s="36">
        <f t="shared" si="20"/>
        <v>24.27978772992936</v>
      </c>
      <c r="H438" s="15">
        <v>14.75</v>
      </c>
      <c r="I438" s="16">
        <v>9.4499999999999993</v>
      </c>
      <c r="J438" s="23">
        <v>31</v>
      </c>
      <c r="K438" s="15">
        <v>1.01</v>
      </c>
      <c r="L438" s="43">
        <v>35</v>
      </c>
      <c r="M438" s="17">
        <v>3</v>
      </c>
      <c r="N438" s="17">
        <v>3</v>
      </c>
      <c r="O438" s="77">
        <v>24</v>
      </c>
      <c r="P438" s="12">
        <v>28.380029188733101</v>
      </c>
      <c r="Q438" s="12">
        <v>42.081157478579001</v>
      </c>
      <c r="R438" s="12">
        <v>4.0959529325910298</v>
      </c>
      <c r="S438" s="12">
        <v>24.810463464682002</v>
      </c>
      <c r="T438" s="12">
        <v>31.3190918255419</v>
      </c>
      <c r="U438" s="12">
        <v>3.4916638600899099</v>
      </c>
      <c r="V438" s="12">
        <v>32.999958394532101</v>
      </c>
      <c r="W438" s="12">
        <v>32.129596835431201</v>
      </c>
      <c r="X438" s="12">
        <v>10.466012100340601</v>
      </c>
      <c r="Y438" s="2">
        <v>92.03</v>
      </c>
      <c r="Z438" s="2"/>
      <c r="AA438" s="6">
        <v>357.2</v>
      </c>
      <c r="AB438" s="6">
        <v>77.599999999999994</v>
      </c>
      <c r="AC438" s="15">
        <v>12.4</v>
      </c>
      <c r="AD438" s="15">
        <v>26</v>
      </c>
      <c r="AE438" s="15">
        <f t="shared" si="23"/>
        <v>9.3226720212270067</v>
      </c>
      <c r="AF438" s="23">
        <v>420</v>
      </c>
      <c r="AG438" s="15">
        <v>0</v>
      </c>
      <c r="AH438" s="15">
        <v>8.5714285714285712</v>
      </c>
      <c r="AI438" s="15">
        <v>0</v>
      </c>
      <c r="AJ438" s="15">
        <v>64.285714285714292</v>
      </c>
      <c r="AK438" s="72"/>
      <c r="AL438" s="6"/>
      <c r="AM438" s="6"/>
      <c r="AN438" s="6"/>
      <c r="AO438" s="6"/>
      <c r="AP438" s="6"/>
      <c r="AQ438" s="6"/>
      <c r="AR438" s="6"/>
      <c r="AS438" s="6"/>
      <c r="AT438" s="6"/>
    </row>
    <row r="439" spans="1:46">
      <c r="B439" s="30" t="s">
        <v>337</v>
      </c>
      <c r="C439" s="7" t="s">
        <v>7</v>
      </c>
      <c r="D439" s="26">
        <v>67</v>
      </c>
      <c r="E439" s="37">
        <v>164.1</v>
      </c>
      <c r="F439" s="37">
        <v>78.2179</v>
      </c>
      <c r="G439" s="36">
        <f t="shared" si="20"/>
        <v>29.046177681078373</v>
      </c>
      <c r="H439" s="15">
        <v>8.9700000000000006</v>
      </c>
      <c r="I439" s="16">
        <v>8.65</v>
      </c>
      <c r="J439" s="23">
        <v>24</v>
      </c>
      <c r="K439" s="15">
        <v>1.1100000000000001</v>
      </c>
      <c r="L439" s="43">
        <v>36</v>
      </c>
      <c r="M439" s="17">
        <v>0</v>
      </c>
      <c r="N439" s="17">
        <v>0</v>
      </c>
      <c r="O439" s="77">
        <v>25.5</v>
      </c>
      <c r="P439" s="12">
        <v>28.15188040652945</v>
      </c>
      <c r="Q439" s="12">
        <v>40.991534820221645</v>
      </c>
      <c r="R439" s="12">
        <v>9.3691732057588304</v>
      </c>
      <c r="S439" s="12">
        <v>20.930545587034249</v>
      </c>
      <c r="T439" s="12">
        <v>26.22804149731795</v>
      </c>
      <c r="U439" s="12">
        <v>4.7099027052351747</v>
      </c>
      <c r="V439" s="12">
        <v>27.515258727216001</v>
      </c>
      <c r="W439" s="12">
        <v>23.2753628254391</v>
      </c>
      <c r="X439" s="12">
        <v>4.7781402356491096</v>
      </c>
      <c r="Y439" s="2">
        <v>60.39</v>
      </c>
      <c r="Z439" s="2">
        <v>111.61</v>
      </c>
      <c r="AA439" s="34">
        <v>547.5</v>
      </c>
      <c r="AB439" s="34">
        <v>66.400000000000006</v>
      </c>
      <c r="AC439" s="35">
        <v>8.9</v>
      </c>
      <c r="AD439" s="35">
        <v>19.7</v>
      </c>
      <c r="AE439" s="15">
        <f t="shared" si="23"/>
        <v>7.3155850555594553</v>
      </c>
      <c r="AF439" s="23">
        <v>480</v>
      </c>
      <c r="AG439" s="15">
        <v>0</v>
      </c>
      <c r="AH439" s="15">
        <v>42.857142857142854</v>
      </c>
      <c r="AI439" s="15">
        <v>0</v>
      </c>
      <c r="AJ439" s="15">
        <v>42.857142857142854</v>
      </c>
      <c r="AK439" s="72"/>
      <c r="AL439" s="6"/>
      <c r="AM439" s="6"/>
      <c r="AN439" s="6"/>
      <c r="AO439" s="6"/>
      <c r="AP439" s="6"/>
      <c r="AQ439" s="6"/>
      <c r="AR439" s="6"/>
      <c r="AS439" s="6"/>
      <c r="AT439" s="6"/>
    </row>
    <row r="440" spans="1:46">
      <c r="B440" s="30" t="s">
        <v>336</v>
      </c>
      <c r="C440" s="7" t="s">
        <v>696</v>
      </c>
      <c r="D440" s="26">
        <v>68</v>
      </c>
      <c r="E440" s="37">
        <v>170.5</v>
      </c>
      <c r="F440" s="37">
        <v>81.369100000000003</v>
      </c>
      <c r="G440" s="36">
        <f t="shared" si="20"/>
        <v>27.990505757604421</v>
      </c>
      <c r="H440" s="15">
        <v>12.55</v>
      </c>
      <c r="I440" s="16">
        <v>6.48</v>
      </c>
      <c r="J440" s="23">
        <v>32</v>
      </c>
      <c r="K440" s="15">
        <v>1.25</v>
      </c>
      <c r="L440" s="43">
        <v>37</v>
      </c>
      <c r="M440" s="17">
        <v>0</v>
      </c>
      <c r="N440" s="17">
        <v>0</v>
      </c>
      <c r="O440" s="77">
        <v>28.5</v>
      </c>
      <c r="P440" s="12">
        <v>29.018755865908751</v>
      </c>
      <c r="Q440" s="12">
        <v>44.20190166547895</v>
      </c>
      <c r="R440" s="12">
        <v>3.8903681251254847</v>
      </c>
      <c r="S440" s="12">
        <v>21.567777465806898</v>
      </c>
      <c r="T440" s="12">
        <v>25.389897369314397</v>
      </c>
      <c r="U440" s="12">
        <v>4.3143592774959103</v>
      </c>
      <c r="V440" s="12">
        <v>23.244869613026449</v>
      </c>
      <c r="W440" s="12">
        <v>22.467226691872298</v>
      </c>
      <c r="X440" s="12">
        <v>7.4835378372648353</v>
      </c>
      <c r="Y440" s="2">
        <v>35.090000000000003</v>
      </c>
      <c r="Z440" s="2">
        <v>56.21</v>
      </c>
      <c r="AA440" s="34">
        <v>536.70000000000005</v>
      </c>
      <c r="AB440" s="34">
        <v>60</v>
      </c>
      <c r="AC440" s="35">
        <v>7.6</v>
      </c>
      <c r="AD440" s="35">
        <v>19.3</v>
      </c>
      <c r="AE440" s="15">
        <f t="shared" si="23"/>
        <v>6.6390897911094671</v>
      </c>
      <c r="AF440" s="23">
        <v>480</v>
      </c>
      <c r="AG440" s="15">
        <v>0</v>
      </c>
      <c r="AH440" s="15">
        <v>0</v>
      </c>
      <c r="AI440" s="15">
        <v>0</v>
      </c>
      <c r="AJ440" s="15">
        <v>60</v>
      </c>
      <c r="AK440" s="72"/>
      <c r="AL440" s="6"/>
      <c r="AM440" s="6"/>
      <c r="AN440" s="6"/>
      <c r="AO440" s="6"/>
      <c r="AP440" s="6"/>
      <c r="AQ440" s="6"/>
      <c r="AR440" s="6"/>
      <c r="AS440" s="6"/>
      <c r="AT440" s="6"/>
    </row>
    <row r="441" spans="1:46">
      <c r="B441" s="30" t="s">
        <v>335</v>
      </c>
      <c r="C441" s="7" t="s">
        <v>7</v>
      </c>
      <c r="D441" s="26">
        <v>66</v>
      </c>
      <c r="E441" s="37">
        <v>169</v>
      </c>
      <c r="F441" s="37">
        <v>89.772300000000001</v>
      </c>
      <c r="G441" s="36">
        <f t="shared" si="20"/>
        <v>31.431777598823576</v>
      </c>
      <c r="H441" s="15">
        <v>18.36</v>
      </c>
      <c r="I441" s="16">
        <v>6.55</v>
      </c>
      <c r="J441" s="23">
        <v>49</v>
      </c>
      <c r="K441" s="15">
        <v>1.32</v>
      </c>
      <c r="L441" s="43">
        <v>39.5</v>
      </c>
      <c r="M441" s="17">
        <v>0</v>
      </c>
      <c r="N441" s="17">
        <v>0</v>
      </c>
      <c r="O441" s="77">
        <v>26</v>
      </c>
      <c r="P441" s="12">
        <v>41.437659212121247</v>
      </c>
      <c r="Q441" s="12">
        <v>57.157510321407401</v>
      </c>
      <c r="R441" s="12">
        <v>3.7196682318059899</v>
      </c>
      <c r="S441" s="12">
        <v>21.4637399708981</v>
      </c>
      <c r="T441" s="12">
        <v>24.155331862724701</v>
      </c>
      <c r="U441" s="12">
        <v>4.3543779149843651</v>
      </c>
      <c r="V441" s="12">
        <v>24.326557755038351</v>
      </c>
      <c r="W441" s="12">
        <v>25.673715658663401</v>
      </c>
      <c r="X441" s="12">
        <v>4.4795560227507742</v>
      </c>
      <c r="Y441" s="2">
        <v>21.59</v>
      </c>
      <c r="Z441" s="2">
        <v>59.9</v>
      </c>
      <c r="AA441" s="34">
        <v>426.5</v>
      </c>
      <c r="AB441" s="34">
        <v>49.7</v>
      </c>
      <c r="AC441" s="35">
        <v>10.9</v>
      </c>
      <c r="AD441" s="35">
        <v>23.7</v>
      </c>
      <c r="AE441" s="15">
        <f t="shared" si="23"/>
        <v>8.2980287805048842</v>
      </c>
      <c r="AF441" s="23">
        <v>300</v>
      </c>
      <c r="AG441" s="15">
        <v>0</v>
      </c>
      <c r="AH441" s="15">
        <v>102.85714285714286</v>
      </c>
      <c r="AI441" s="15">
        <v>0</v>
      </c>
      <c r="AJ441" s="15">
        <v>25.714285714285715</v>
      </c>
      <c r="AK441" s="72"/>
      <c r="AL441" s="6"/>
      <c r="AM441" s="6"/>
      <c r="AN441" s="6"/>
      <c r="AO441" s="6"/>
      <c r="AP441" s="6"/>
      <c r="AQ441" s="6"/>
      <c r="AR441" s="6"/>
      <c r="AS441" s="6"/>
      <c r="AT441" s="6"/>
    </row>
    <row r="442" spans="1:46">
      <c r="B442" s="30" t="s">
        <v>334</v>
      </c>
      <c r="C442" s="7" t="s">
        <v>696</v>
      </c>
      <c r="D442" s="26">
        <v>67</v>
      </c>
      <c r="E442" s="37">
        <v>165</v>
      </c>
      <c r="F442" s="37">
        <v>88.721900000000005</v>
      </c>
      <c r="G442" s="36">
        <f t="shared" si="20"/>
        <v>32.588393021120297</v>
      </c>
      <c r="H442" s="15">
        <v>7.12</v>
      </c>
      <c r="I442" s="16">
        <v>6.83</v>
      </c>
      <c r="J442" s="23">
        <v>33</v>
      </c>
      <c r="K442" s="15">
        <v>0.98</v>
      </c>
      <c r="L442" s="43">
        <v>42</v>
      </c>
      <c r="M442" s="17">
        <v>0</v>
      </c>
      <c r="N442" s="17">
        <v>0</v>
      </c>
      <c r="O442" s="77">
        <v>27</v>
      </c>
      <c r="P442" s="12">
        <v>45.303583038936196</v>
      </c>
      <c r="Q442" s="12">
        <v>23.117253850498649</v>
      </c>
      <c r="R442" s="12">
        <v>0.78894587415927397</v>
      </c>
      <c r="S442" s="12">
        <v>29.483499916400902</v>
      </c>
      <c r="T442" s="12">
        <v>37.187080749281449</v>
      </c>
      <c r="U442" s="12">
        <v>5.2846653326031348</v>
      </c>
      <c r="V442" s="12">
        <v>20.522912326147598</v>
      </c>
      <c r="W442" s="12">
        <v>21.311563313002601</v>
      </c>
      <c r="X442" s="12">
        <v>2.2502397310705651</v>
      </c>
      <c r="Y442" s="2">
        <v>25.95</v>
      </c>
      <c r="Z442" s="2">
        <v>50.5</v>
      </c>
      <c r="AA442" s="34">
        <v>434.3</v>
      </c>
      <c r="AB442" s="34">
        <v>46.1</v>
      </c>
      <c r="AC442" s="35">
        <v>9.4</v>
      </c>
      <c r="AD442" s="35">
        <v>21</v>
      </c>
      <c r="AE442" s="15">
        <f t="shared" si="23"/>
        <v>7.7134986225895323</v>
      </c>
      <c r="AF442" s="23">
        <v>360</v>
      </c>
      <c r="AG442" s="15">
        <v>0</v>
      </c>
      <c r="AH442" s="15">
        <v>34.285714285714285</v>
      </c>
      <c r="AI442" s="15">
        <v>0</v>
      </c>
      <c r="AJ442" s="15">
        <v>17.142857142857142</v>
      </c>
      <c r="AK442" s="72"/>
      <c r="AL442" s="6"/>
      <c r="AM442" s="6"/>
      <c r="AN442" s="6"/>
      <c r="AO442" s="6"/>
      <c r="AP442" s="6"/>
      <c r="AQ442" s="6"/>
      <c r="AR442" s="6"/>
      <c r="AS442" s="6"/>
      <c r="AT442" s="6"/>
    </row>
    <row r="443" spans="1:46">
      <c r="B443" s="45" t="s">
        <v>481</v>
      </c>
      <c r="C443" s="46" t="s">
        <v>696</v>
      </c>
      <c r="D443" s="26">
        <v>69</v>
      </c>
      <c r="E443" s="37">
        <v>162.5</v>
      </c>
      <c r="F443" s="37">
        <v>67.713899999999995</v>
      </c>
      <c r="G443" s="36">
        <f t="shared" si="20"/>
        <v>25.64313372781065</v>
      </c>
      <c r="H443" s="15">
        <v>12.7</v>
      </c>
      <c r="I443" s="49">
        <v>5.7549999999999999</v>
      </c>
      <c r="J443" s="23">
        <v>38.299999999999997</v>
      </c>
      <c r="K443" s="15">
        <v>1.3445378151260505</v>
      </c>
      <c r="L443" s="43">
        <v>32</v>
      </c>
      <c r="M443" s="17">
        <v>12</v>
      </c>
      <c r="N443" s="17">
        <v>2</v>
      </c>
      <c r="O443" s="77">
        <v>24</v>
      </c>
      <c r="P443" s="12">
        <v>25.992357445711701</v>
      </c>
      <c r="Q443" s="12">
        <v>35.294755098874198</v>
      </c>
      <c r="R443" s="12">
        <v>0.67451420500944903</v>
      </c>
      <c r="S443" s="12">
        <v>32.242467180699997</v>
      </c>
      <c r="T443" s="12">
        <v>58.549517869676102</v>
      </c>
      <c r="U443" s="12">
        <v>0.82915604341830396</v>
      </c>
      <c r="V443" s="12">
        <v>29.206513059401001</v>
      </c>
      <c r="W443" s="12">
        <v>35.885903418687398</v>
      </c>
      <c r="X443" s="12">
        <v>6.9060214912128703</v>
      </c>
      <c r="Y443" s="2">
        <v>29.64</v>
      </c>
      <c r="Z443" s="2">
        <v>57.21</v>
      </c>
      <c r="AA443" s="34">
        <v>620.79999999999995</v>
      </c>
      <c r="AB443" s="34">
        <v>59.8</v>
      </c>
      <c r="AC443" s="35">
        <v>7.5</v>
      </c>
      <c r="AD443" s="35">
        <v>16.100000000000001</v>
      </c>
      <c r="AE443" s="15">
        <f t="shared" si="23"/>
        <v>6.0970414201183436</v>
      </c>
      <c r="AF443" s="23">
        <v>270</v>
      </c>
      <c r="AG443" s="15">
        <v>0</v>
      </c>
      <c r="AH443" s="15">
        <v>4.2857142857142856</v>
      </c>
      <c r="AI443" s="15">
        <v>0</v>
      </c>
      <c r="AJ443" s="15">
        <v>111.42857142857143</v>
      </c>
      <c r="AK443" s="72"/>
      <c r="AL443" s="6"/>
      <c r="AM443" s="6"/>
      <c r="AN443" s="6"/>
      <c r="AO443" s="6"/>
      <c r="AP443" s="6"/>
      <c r="AQ443" s="6"/>
      <c r="AR443" s="6"/>
      <c r="AS443" s="6"/>
      <c r="AT443" s="6"/>
    </row>
    <row r="444" spans="1:46">
      <c r="B444" s="30" t="s">
        <v>333</v>
      </c>
      <c r="C444" s="7" t="s">
        <v>696</v>
      </c>
      <c r="D444" s="26">
        <v>74</v>
      </c>
      <c r="E444" s="37">
        <v>159.5</v>
      </c>
      <c r="F444" s="37">
        <v>76.117100000000008</v>
      </c>
      <c r="G444" s="36">
        <f t="shared" si="20"/>
        <v>29.919949686029032</v>
      </c>
      <c r="H444" s="15">
        <v>11.18</v>
      </c>
      <c r="I444" s="16">
        <v>7.11</v>
      </c>
      <c r="J444" s="23">
        <v>23</v>
      </c>
      <c r="K444" s="15">
        <v>1.43</v>
      </c>
      <c r="L444" s="43">
        <v>39</v>
      </c>
      <c r="M444" s="17">
        <v>0</v>
      </c>
      <c r="N444" s="17">
        <v>0</v>
      </c>
      <c r="O444" s="77">
        <v>29.5</v>
      </c>
      <c r="P444" s="12">
        <v>32.319029356568201</v>
      </c>
      <c r="Q444" s="12">
        <v>41.481833802192952</v>
      </c>
      <c r="R444" s="12">
        <v>5.4470253620009199</v>
      </c>
      <c r="S444" s="12">
        <v>25.004729491743198</v>
      </c>
      <c r="T444" s="12">
        <v>30.635703914163301</v>
      </c>
      <c r="U444" s="12">
        <v>6.7618895827106398</v>
      </c>
      <c r="V444" s="12">
        <v>26.12106352409085</v>
      </c>
      <c r="W444" s="12">
        <v>21.506066001017103</v>
      </c>
      <c r="X444" s="12">
        <v>4.3269794669762494</v>
      </c>
      <c r="Y444" s="2"/>
      <c r="Z444" s="2">
        <v>90.91</v>
      </c>
      <c r="AA444" s="34">
        <v>523.6</v>
      </c>
      <c r="AB444" s="34">
        <v>56.4</v>
      </c>
      <c r="AC444" s="35">
        <v>7.6</v>
      </c>
      <c r="AD444" s="35">
        <v>17.3</v>
      </c>
      <c r="AE444" s="15">
        <f t="shared" si="23"/>
        <v>6.8002476390758746</v>
      </c>
      <c r="AF444" s="23">
        <v>300</v>
      </c>
      <c r="AG444" s="15">
        <v>0</v>
      </c>
      <c r="AH444" s="15">
        <v>51.428571428571431</v>
      </c>
      <c r="AI444" s="15">
        <v>0</v>
      </c>
      <c r="AJ444" s="15">
        <v>80</v>
      </c>
      <c r="AK444" s="72"/>
      <c r="AL444" s="6"/>
      <c r="AM444" s="6"/>
      <c r="AN444" s="6"/>
      <c r="AO444" s="6"/>
      <c r="AP444" s="6"/>
      <c r="AQ444" s="6"/>
      <c r="AR444" s="6"/>
      <c r="AS444" s="6"/>
      <c r="AT444" s="6"/>
    </row>
    <row r="445" spans="1:46">
      <c r="B445" s="30" t="s">
        <v>332</v>
      </c>
      <c r="C445" s="7" t="s">
        <v>7</v>
      </c>
      <c r="D445" s="26">
        <v>65</v>
      </c>
      <c r="E445" s="37">
        <v>176.5</v>
      </c>
      <c r="F445" s="37">
        <v>81.369100000000003</v>
      </c>
      <c r="G445" s="36">
        <f t="shared" si="20"/>
        <v>26.119814780633828</v>
      </c>
      <c r="H445" s="15">
        <v>7.15</v>
      </c>
      <c r="I445" s="16">
        <v>7.53</v>
      </c>
      <c r="J445" s="23">
        <v>39</v>
      </c>
      <c r="K445" s="15">
        <v>1.1399999999999999</v>
      </c>
      <c r="L445" s="43">
        <v>37</v>
      </c>
      <c r="M445" s="17">
        <v>0</v>
      </c>
      <c r="N445" s="17">
        <v>0</v>
      </c>
      <c r="O445" s="77">
        <v>28</v>
      </c>
      <c r="P445" s="12">
        <v>23.883629918491799</v>
      </c>
      <c r="Q445" s="12">
        <v>29.141878085042798</v>
      </c>
      <c r="R445" s="12">
        <v>3.7668476534477202</v>
      </c>
      <c r="S445" s="12">
        <v>23.948491067092551</v>
      </c>
      <c r="T445" s="12">
        <v>30.91087860429905</v>
      </c>
      <c r="U445" s="12">
        <v>2.3064645113214799</v>
      </c>
      <c r="V445" s="12">
        <v>24.186568113255852</v>
      </c>
      <c r="W445" s="12">
        <v>27.95364322316885</v>
      </c>
      <c r="X445" s="12">
        <v>3.9343801991184151</v>
      </c>
      <c r="Y445" s="2">
        <v>24.87</v>
      </c>
      <c r="Z445" s="2">
        <v>74.91</v>
      </c>
      <c r="AA445" s="34">
        <v>567.6</v>
      </c>
      <c r="AB445" s="34">
        <v>55.9</v>
      </c>
      <c r="AC445" s="35">
        <v>8.5</v>
      </c>
      <c r="AD445" s="35">
        <v>20.6</v>
      </c>
      <c r="AE445" s="15">
        <f t="shared" si="23"/>
        <v>6.612684477044195</v>
      </c>
      <c r="AF445" s="23">
        <v>300</v>
      </c>
      <c r="AG445" s="15">
        <v>0</v>
      </c>
      <c r="AH445" s="15">
        <v>64.285714285714292</v>
      </c>
      <c r="AI445" s="15">
        <v>0</v>
      </c>
      <c r="AJ445" s="15">
        <v>75</v>
      </c>
      <c r="AK445" s="72"/>
      <c r="AL445" s="6"/>
      <c r="AM445" s="6"/>
      <c r="AN445" s="6"/>
      <c r="AO445" s="6"/>
      <c r="AP445" s="6"/>
      <c r="AQ445" s="6"/>
      <c r="AR445" s="6"/>
      <c r="AS445" s="6"/>
      <c r="AT445" s="6"/>
    </row>
    <row r="446" spans="1:46">
      <c r="B446" s="30" t="s">
        <v>367</v>
      </c>
      <c r="C446" s="7" t="s">
        <v>696</v>
      </c>
      <c r="D446" s="26">
        <v>84</v>
      </c>
      <c r="E446" s="37">
        <v>152.5</v>
      </c>
      <c r="F446" s="37">
        <v>76.117100000000008</v>
      </c>
      <c r="G446" s="36">
        <f t="shared" si="20"/>
        <v>32.729739317387811</v>
      </c>
      <c r="H446" s="15"/>
      <c r="I446" s="16"/>
      <c r="J446" s="23"/>
      <c r="K446" s="15"/>
      <c r="L446" s="43">
        <v>37</v>
      </c>
      <c r="M446" s="17"/>
      <c r="N446" s="17"/>
      <c r="O446" s="77"/>
      <c r="P446" s="12"/>
      <c r="Q446" s="12"/>
      <c r="R446" s="12"/>
      <c r="S446" s="12"/>
      <c r="T446" s="12"/>
      <c r="U446" s="12"/>
      <c r="V446" s="12"/>
      <c r="W446" s="12"/>
      <c r="X446" s="12"/>
      <c r="Y446" s="2">
        <v>126.3</v>
      </c>
      <c r="Z446" s="2">
        <v>168.45</v>
      </c>
      <c r="AA446" s="34"/>
      <c r="AB446" s="34"/>
      <c r="AC446" s="35"/>
      <c r="AD446" s="35"/>
      <c r="AE446" s="15"/>
      <c r="AF446" s="23">
        <v>480</v>
      </c>
      <c r="AG446" s="15">
        <v>0</v>
      </c>
      <c r="AH446" s="15">
        <v>8.5714285714285712</v>
      </c>
      <c r="AI446" s="15">
        <v>0</v>
      </c>
      <c r="AJ446" s="15">
        <v>17.142857142857142</v>
      </c>
      <c r="AK446" s="72"/>
      <c r="AL446" s="6"/>
      <c r="AM446" s="6"/>
      <c r="AN446" s="6"/>
      <c r="AO446" s="6"/>
      <c r="AP446" s="6"/>
      <c r="AQ446" s="6"/>
      <c r="AR446" s="6"/>
      <c r="AS446" s="6"/>
      <c r="AT446" s="6"/>
    </row>
    <row r="447" spans="1:46">
      <c r="B447" s="30" t="s">
        <v>331</v>
      </c>
      <c r="C447" s="7" t="s">
        <v>7</v>
      </c>
      <c r="D447" s="26">
        <v>70</v>
      </c>
      <c r="E447" s="37">
        <v>165.5</v>
      </c>
      <c r="F447" s="37">
        <v>70.865099999999998</v>
      </c>
      <c r="G447" s="36">
        <f t="shared" si="20"/>
        <v>25.872381595640782</v>
      </c>
      <c r="H447" s="15">
        <v>6.53</v>
      </c>
      <c r="I447" s="16">
        <v>7.23</v>
      </c>
      <c r="J447" s="23">
        <v>24</v>
      </c>
      <c r="K447" s="15">
        <v>0.86</v>
      </c>
      <c r="L447" s="43">
        <v>32.5</v>
      </c>
      <c r="M447" s="17">
        <v>16</v>
      </c>
      <c r="N447" s="17">
        <v>6</v>
      </c>
      <c r="O447" s="77">
        <v>25.5</v>
      </c>
      <c r="P447" s="12">
        <v>28.402500742159852</v>
      </c>
      <c r="Q447" s="12">
        <v>34.806457526780505</v>
      </c>
      <c r="R447" s="12">
        <v>3.19899726117966</v>
      </c>
      <c r="S447" s="12">
        <v>20.883687498110397</v>
      </c>
      <c r="T447" s="12">
        <v>25.698076067574299</v>
      </c>
      <c r="U447" s="12">
        <v>4.4382627538040449</v>
      </c>
      <c r="V447" s="12">
        <v>25.603437669613001</v>
      </c>
      <c r="W447" s="12">
        <v>21.752591065180802</v>
      </c>
      <c r="X447" s="12">
        <v>6.2433062977613556</v>
      </c>
      <c r="Y447" s="2">
        <v>43.68</v>
      </c>
      <c r="Z447" s="2">
        <v>92.69</v>
      </c>
      <c r="AA447" s="34">
        <v>500.5</v>
      </c>
      <c r="AB447" s="34">
        <v>47.5</v>
      </c>
      <c r="AC447" s="35">
        <v>9.5</v>
      </c>
      <c r="AD447" s="35">
        <v>19.100000000000001</v>
      </c>
      <c r="AE447" s="15">
        <f t="shared" ref="AE447:AE471" si="24">AD447/((E447/100)^2)</f>
        <v>6.973284289117478</v>
      </c>
      <c r="AF447" s="23">
        <v>360</v>
      </c>
      <c r="AG447" s="15">
        <v>0</v>
      </c>
      <c r="AH447" s="15">
        <v>0</v>
      </c>
      <c r="AI447" s="15">
        <v>0</v>
      </c>
      <c r="AJ447" s="15">
        <v>8.5714285714285712</v>
      </c>
      <c r="AK447" s="72"/>
      <c r="AL447" s="6"/>
      <c r="AM447" s="6"/>
      <c r="AN447" s="6"/>
      <c r="AO447" s="6"/>
      <c r="AP447" s="6"/>
      <c r="AQ447" s="6"/>
      <c r="AR447" s="6"/>
      <c r="AS447" s="6"/>
      <c r="AT447" s="6"/>
    </row>
    <row r="448" spans="1:46">
      <c r="B448" s="45" t="s">
        <v>480</v>
      </c>
      <c r="C448" s="46" t="s">
        <v>696</v>
      </c>
      <c r="D448" s="26">
        <v>68</v>
      </c>
      <c r="E448" s="37">
        <v>160</v>
      </c>
      <c r="F448" s="37">
        <v>82.419499999999999</v>
      </c>
      <c r="G448" s="36">
        <f t="shared" si="20"/>
        <v>32.195117187499996</v>
      </c>
      <c r="H448" s="15">
        <v>12.95</v>
      </c>
      <c r="I448" s="49">
        <v>7.02</v>
      </c>
      <c r="J448" s="23">
        <v>22</v>
      </c>
      <c r="K448" s="15">
        <v>1.5009380863039399</v>
      </c>
      <c r="L448" s="43">
        <v>38</v>
      </c>
      <c r="M448" s="17">
        <v>1</v>
      </c>
      <c r="N448" s="17">
        <v>1</v>
      </c>
      <c r="O448" s="77">
        <v>26</v>
      </c>
      <c r="P448" s="12">
        <v>36.1231889796234</v>
      </c>
      <c r="Q448" s="12">
        <v>35.135795093731502</v>
      </c>
      <c r="R448" s="12">
        <v>2.24577534247498</v>
      </c>
      <c r="S448" s="12">
        <v>21.740730006987501</v>
      </c>
      <c r="T448" s="12">
        <v>22.049505396496599</v>
      </c>
      <c r="U448" s="12">
        <v>1.25488539202315</v>
      </c>
      <c r="V448" s="12">
        <v>24.110268047716101</v>
      </c>
      <c r="W448" s="12">
        <v>30.508884525910801</v>
      </c>
      <c r="X448" s="12">
        <v>5.7650733628984296</v>
      </c>
      <c r="Y448" s="2">
        <v>82.4</v>
      </c>
      <c r="Z448" s="2">
        <v>258.35000000000002</v>
      </c>
      <c r="AA448" s="34">
        <v>479</v>
      </c>
      <c r="AB448" s="34">
        <v>38.700000000000003</v>
      </c>
      <c r="AC448" s="35">
        <v>9.4</v>
      </c>
      <c r="AD448" s="35">
        <v>19.100000000000001</v>
      </c>
      <c r="AE448" s="15">
        <f t="shared" si="24"/>
        <v>7.4609374999999991</v>
      </c>
      <c r="AF448" s="23">
        <v>165</v>
      </c>
      <c r="AG448" s="15">
        <v>0</v>
      </c>
      <c r="AH448" s="15">
        <v>240</v>
      </c>
      <c r="AI448" s="15">
        <v>0</v>
      </c>
      <c r="AJ448" s="15">
        <v>0</v>
      </c>
      <c r="AK448" s="72"/>
      <c r="AL448" s="6"/>
      <c r="AM448" s="6"/>
      <c r="AN448" s="6"/>
      <c r="AO448" s="6"/>
      <c r="AP448" s="6"/>
      <c r="AQ448" s="6"/>
      <c r="AR448" s="6"/>
      <c r="AS448" s="6"/>
      <c r="AT448" s="6"/>
    </row>
    <row r="449" spans="2:46">
      <c r="B449" s="30" t="s">
        <v>330</v>
      </c>
      <c r="C449" s="7" t="s">
        <v>696</v>
      </c>
      <c r="D449" s="26">
        <v>69</v>
      </c>
      <c r="E449" s="37">
        <v>157.5</v>
      </c>
      <c r="F449" s="37">
        <v>76.117100000000008</v>
      </c>
      <c r="G449" s="36">
        <f t="shared" si="20"/>
        <v>30.684646006550775</v>
      </c>
      <c r="H449" s="15">
        <v>5.6</v>
      </c>
      <c r="I449" s="16">
        <v>6.47</v>
      </c>
      <c r="J449" s="23">
        <v>27</v>
      </c>
      <c r="K449" s="15">
        <v>1.02</v>
      </c>
      <c r="L449" s="43">
        <v>44</v>
      </c>
      <c r="M449" s="17">
        <v>0</v>
      </c>
      <c r="N449" s="17">
        <v>0</v>
      </c>
      <c r="O449" s="77">
        <v>26</v>
      </c>
      <c r="P449" s="12">
        <v>28.20790948127555</v>
      </c>
      <c r="Q449" s="12">
        <v>35.586668206894949</v>
      </c>
      <c r="R449" s="12">
        <v>0.51842702755349457</v>
      </c>
      <c r="S449" s="12">
        <v>27.51164898995405</v>
      </c>
      <c r="T449" s="12">
        <v>43.5422490029313</v>
      </c>
      <c r="U449" s="12">
        <v>2.2833023985104699</v>
      </c>
      <c r="V449" s="12">
        <v>28.1127352964373</v>
      </c>
      <c r="W449" s="12">
        <v>25.613875203648298</v>
      </c>
      <c r="X449" s="12">
        <v>3.6334359704234851</v>
      </c>
      <c r="Y449" s="2">
        <v>67.05</v>
      </c>
      <c r="Z449" s="2">
        <v>81.319999999999993</v>
      </c>
      <c r="AA449" s="34">
        <v>517</v>
      </c>
      <c r="AB449" s="34">
        <v>48.7</v>
      </c>
      <c r="AC449" s="35">
        <v>7.8</v>
      </c>
      <c r="AD449" s="35">
        <v>16.7</v>
      </c>
      <c r="AE449" s="15">
        <f t="shared" si="24"/>
        <v>6.7321743512219703</v>
      </c>
      <c r="AF449" s="23">
        <v>360</v>
      </c>
      <c r="AG449" s="15">
        <v>0</v>
      </c>
      <c r="AH449" s="15">
        <v>34.285714285714285</v>
      </c>
      <c r="AI449" s="15">
        <v>0</v>
      </c>
      <c r="AJ449" s="15">
        <v>42.857142857142854</v>
      </c>
      <c r="AK449" s="72"/>
      <c r="AL449" s="6"/>
      <c r="AM449" s="6"/>
      <c r="AN449" s="6"/>
      <c r="AO449" s="6"/>
      <c r="AP449" s="6"/>
      <c r="AQ449" s="6"/>
      <c r="AR449" s="6"/>
      <c r="AS449" s="6"/>
      <c r="AT449" s="6"/>
    </row>
    <row r="450" spans="2:46">
      <c r="B450" s="30" t="s">
        <v>329</v>
      </c>
      <c r="C450" s="7" t="s">
        <v>7</v>
      </c>
      <c r="D450" s="26">
        <v>77</v>
      </c>
      <c r="E450" s="37">
        <v>166</v>
      </c>
      <c r="F450" s="37">
        <v>78.2179</v>
      </c>
      <c r="G450" s="36">
        <f t="shared" si="20"/>
        <v>28.385070402090292</v>
      </c>
      <c r="H450" s="15">
        <v>14.78</v>
      </c>
      <c r="I450" s="16">
        <v>9.4600000000000009</v>
      </c>
      <c r="J450" s="23">
        <v>21</v>
      </c>
      <c r="K450" s="15">
        <v>0.83</v>
      </c>
      <c r="L450" s="43">
        <v>36.5</v>
      </c>
      <c r="M450" s="17">
        <v>4</v>
      </c>
      <c r="N450" s="17">
        <v>4</v>
      </c>
      <c r="O450" s="77">
        <v>22</v>
      </c>
      <c r="P450" s="12">
        <v>26.850154946707899</v>
      </c>
      <c r="Q450" s="12">
        <v>35.24761546051505</v>
      </c>
      <c r="R450" s="12">
        <v>4.3015365603380049</v>
      </c>
      <c r="S450" s="12">
        <v>22.00106892116375</v>
      </c>
      <c r="T450" s="12">
        <v>24.696443860846152</v>
      </c>
      <c r="U450" s="12">
        <v>4.8219528271174399</v>
      </c>
      <c r="V450" s="12">
        <v>23.969213944041847</v>
      </c>
      <c r="W450" s="12">
        <v>26.077634442150551</v>
      </c>
      <c r="X450" s="12">
        <v>7.7697222133674</v>
      </c>
      <c r="Y450" s="2">
        <v>42.63</v>
      </c>
      <c r="Z450" s="2">
        <v>67.989999999999995</v>
      </c>
      <c r="AA450" s="34">
        <v>479.5</v>
      </c>
      <c r="AB450" s="34">
        <v>48.6</v>
      </c>
      <c r="AC450" s="35">
        <v>9.6</v>
      </c>
      <c r="AD450" s="35">
        <v>20.399999999999999</v>
      </c>
      <c r="AE450" s="15">
        <f t="shared" si="24"/>
        <v>7.4031064015096533</v>
      </c>
      <c r="AF450" s="23">
        <v>300</v>
      </c>
      <c r="AG450" s="15">
        <v>0</v>
      </c>
      <c r="AH450" s="15">
        <v>51.428571428571431</v>
      </c>
      <c r="AI450" s="15">
        <v>0</v>
      </c>
      <c r="AJ450" s="15">
        <v>51.428571428571431</v>
      </c>
      <c r="AK450" s="72"/>
      <c r="AL450" s="6"/>
      <c r="AM450" s="6"/>
      <c r="AN450" s="6"/>
      <c r="AO450" s="6"/>
      <c r="AP450" s="6"/>
      <c r="AQ450" s="6"/>
      <c r="AR450" s="6"/>
      <c r="AS450" s="6"/>
      <c r="AT450" s="6"/>
    </row>
    <row r="451" spans="2:46">
      <c r="B451" s="30" t="s">
        <v>328</v>
      </c>
      <c r="C451" s="7" t="s">
        <v>696</v>
      </c>
      <c r="D451" s="26">
        <v>71</v>
      </c>
      <c r="E451" s="37">
        <v>154.5</v>
      </c>
      <c r="F451" s="37">
        <v>68.764300000000006</v>
      </c>
      <c r="G451" s="36">
        <f t="shared" ref="G451:G514" si="25">F451/((E451/100)^2)</f>
        <v>28.80753238864277</v>
      </c>
      <c r="H451" s="15">
        <v>15.8</v>
      </c>
      <c r="I451" s="16">
        <v>5.97</v>
      </c>
      <c r="J451" s="23">
        <v>25</v>
      </c>
      <c r="K451" s="15">
        <v>1.06</v>
      </c>
      <c r="L451" s="43">
        <v>35</v>
      </c>
      <c r="M451" s="17">
        <v>0</v>
      </c>
      <c r="N451" s="17">
        <v>0</v>
      </c>
      <c r="O451" s="77">
        <v>27</v>
      </c>
      <c r="P451" s="12">
        <v>34.148933466551298</v>
      </c>
      <c r="Q451" s="12">
        <v>30.551887025808</v>
      </c>
      <c r="R451" s="12">
        <v>3.7590559960192151</v>
      </c>
      <c r="S451" s="12">
        <v>21.1122186299513</v>
      </c>
      <c r="T451" s="12">
        <v>23.515824966501398</v>
      </c>
      <c r="U451" s="12">
        <v>2.3786424663716899</v>
      </c>
      <c r="V451" s="12">
        <v>24.922024148628651</v>
      </c>
      <c r="W451" s="12">
        <v>27.062197101555149</v>
      </c>
      <c r="X451" s="12">
        <v>3.8246886422451496</v>
      </c>
      <c r="Y451" s="2">
        <v>27.32</v>
      </c>
      <c r="Z451" s="2">
        <v>79</v>
      </c>
      <c r="AA451" s="34">
        <v>535.70000000000005</v>
      </c>
      <c r="AB451" s="34">
        <v>59</v>
      </c>
      <c r="AC451" s="35">
        <v>7.5</v>
      </c>
      <c r="AD451" s="35">
        <v>15.9</v>
      </c>
      <c r="AE451" s="15">
        <f t="shared" si="24"/>
        <v>6.6610110912118641</v>
      </c>
      <c r="AF451" s="23">
        <v>420</v>
      </c>
      <c r="AG451" s="15">
        <v>0</v>
      </c>
      <c r="AH451" s="15">
        <v>25.714285714285715</v>
      </c>
      <c r="AI451" s="15">
        <v>0</v>
      </c>
      <c r="AJ451" s="15">
        <v>51.428571428571431</v>
      </c>
      <c r="AK451" s="72"/>
      <c r="AL451" s="6"/>
      <c r="AM451" s="6"/>
      <c r="AN451" s="6"/>
      <c r="AO451" s="6"/>
      <c r="AP451" s="6"/>
      <c r="AQ451" s="6"/>
      <c r="AR451" s="6"/>
      <c r="AS451" s="6"/>
      <c r="AT451" s="6"/>
    </row>
    <row r="452" spans="2:46">
      <c r="B452" s="45" t="s">
        <v>479</v>
      </c>
      <c r="C452" s="46" t="s">
        <v>696</v>
      </c>
      <c r="D452" s="26">
        <v>55</v>
      </c>
      <c r="E452" s="37">
        <v>169.8</v>
      </c>
      <c r="F452" s="37">
        <v>66.663499999999999</v>
      </c>
      <c r="G452" s="36">
        <f t="shared" si="25"/>
        <v>23.121326135785047</v>
      </c>
      <c r="H452" s="15">
        <v>16.45</v>
      </c>
      <c r="I452" s="49">
        <v>6.3599999999999994</v>
      </c>
      <c r="J452" s="23">
        <v>22</v>
      </c>
      <c r="K452" s="15">
        <v>1.4010507880910681</v>
      </c>
      <c r="L452" s="43">
        <v>35</v>
      </c>
      <c r="M452" s="17">
        <v>0</v>
      </c>
      <c r="N452" s="17">
        <v>0</v>
      </c>
      <c r="O452" s="77">
        <v>24.5</v>
      </c>
      <c r="P452" s="12">
        <v>31.482093029804499</v>
      </c>
      <c r="Q452" s="12">
        <v>62.903226706334202</v>
      </c>
      <c r="R452" s="12">
        <v>8.0921545817010294</v>
      </c>
      <c r="S452" s="12">
        <v>28.137638885543598</v>
      </c>
      <c r="T452" s="12">
        <v>40.142793478544</v>
      </c>
      <c r="U452" s="12">
        <v>6.7157776263181903</v>
      </c>
      <c r="V452" s="12">
        <v>26.9235619707339</v>
      </c>
      <c r="W452" s="12">
        <v>25.898444053241398</v>
      </c>
      <c r="X452" s="12">
        <v>3.3493333803662502</v>
      </c>
      <c r="Y452" s="2"/>
      <c r="Z452" s="2"/>
      <c r="AA452" s="34">
        <v>752.6</v>
      </c>
      <c r="AB452" s="34">
        <v>67.099999999999994</v>
      </c>
      <c r="AC452" s="35">
        <v>6.2</v>
      </c>
      <c r="AD452" s="35">
        <v>15.3</v>
      </c>
      <c r="AE452" s="15">
        <f t="shared" si="24"/>
        <v>5.3065964114922144</v>
      </c>
      <c r="AF452" s="23"/>
      <c r="AG452" s="15"/>
      <c r="AH452" s="78"/>
      <c r="AI452" s="15"/>
      <c r="AJ452" s="15"/>
      <c r="AK452" s="72"/>
      <c r="AL452" s="6"/>
      <c r="AM452" s="6"/>
      <c r="AN452" s="6"/>
      <c r="AO452" s="6"/>
      <c r="AP452" s="6"/>
      <c r="AQ452" s="6"/>
      <c r="AR452" s="6"/>
      <c r="AS452" s="6"/>
      <c r="AT452" s="6"/>
    </row>
    <row r="453" spans="2:46">
      <c r="B453" s="30" t="s">
        <v>327</v>
      </c>
      <c r="C453" s="7" t="s">
        <v>7</v>
      </c>
      <c r="D453" s="26">
        <v>67</v>
      </c>
      <c r="E453" s="37">
        <v>169</v>
      </c>
      <c r="F453" s="37">
        <v>98.1755</v>
      </c>
      <c r="G453" s="36">
        <f t="shared" si="25"/>
        <v>34.37397149959736</v>
      </c>
      <c r="H453" s="15">
        <v>14</v>
      </c>
      <c r="I453" s="16">
        <v>7.47</v>
      </c>
      <c r="J453" s="23">
        <v>41</v>
      </c>
      <c r="K453" s="15">
        <v>1.1000000000000001</v>
      </c>
      <c r="L453" s="43">
        <v>38</v>
      </c>
      <c r="M453" s="17">
        <v>0</v>
      </c>
      <c r="N453" s="17">
        <v>0</v>
      </c>
      <c r="O453" s="77">
        <v>23</v>
      </c>
      <c r="P453" s="12">
        <v>27.044096932420651</v>
      </c>
      <c r="Q453" s="12">
        <v>39.768830399191501</v>
      </c>
      <c r="R453" s="12">
        <v>11.623368133835399</v>
      </c>
      <c r="S453" s="12">
        <v>19.792879451020298</v>
      </c>
      <c r="T453" s="12">
        <v>23.882304349626601</v>
      </c>
      <c r="U453" s="12">
        <v>2.7247933199021697</v>
      </c>
      <c r="V453" s="12">
        <v>22.5958369824775</v>
      </c>
      <c r="W453" s="12">
        <v>22.646655773357349</v>
      </c>
      <c r="X453" s="12">
        <v>6.68698807511353</v>
      </c>
      <c r="Y453" s="2">
        <v>36.81</v>
      </c>
      <c r="Z453" s="2">
        <v>89.57</v>
      </c>
      <c r="AA453" s="34">
        <v>419.7</v>
      </c>
      <c r="AB453" s="34">
        <v>50.6</v>
      </c>
      <c r="AC453" s="35">
        <v>11</v>
      </c>
      <c r="AD453" s="35">
        <v>24.8</v>
      </c>
      <c r="AE453" s="15">
        <f t="shared" si="24"/>
        <v>8.6831693568152382</v>
      </c>
      <c r="AF453" s="23">
        <v>240</v>
      </c>
      <c r="AG453" s="15">
        <v>0</v>
      </c>
      <c r="AH453" s="15">
        <v>205.71428571428572</v>
      </c>
      <c r="AI453" s="15">
        <v>0</v>
      </c>
      <c r="AJ453" s="15">
        <v>17.142857142857142</v>
      </c>
      <c r="AK453" s="72"/>
      <c r="AL453" s="6"/>
      <c r="AM453" s="6"/>
      <c r="AN453" s="6"/>
      <c r="AO453" s="6"/>
      <c r="AP453" s="6"/>
      <c r="AQ453" s="6"/>
      <c r="AR453" s="6"/>
      <c r="AS453" s="6"/>
      <c r="AT453" s="6"/>
    </row>
    <row r="454" spans="2:46">
      <c r="B454" s="30" t="s">
        <v>326</v>
      </c>
      <c r="C454" s="7" t="s">
        <v>696</v>
      </c>
      <c r="D454" s="26">
        <v>73</v>
      </c>
      <c r="E454" s="37">
        <v>156.5</v>
      </c>
      <c r="F454" s="37">
        <v>75.066699999999997</v>
      </c>
      <c r="G454" s="36">
        <f t="shared" si="25"/>
        <v>30.64916453163756</v>
      </c>
      <c r="H454" s="15">
        <v>13.77</v>
      </c>
      <c r="I454" s="16">
        <v>7.05</v>
      </c>
      <c r="J454" s="23">
        <v>17</v>
      </c>
      <c r="K454" s="15">
        <v>1.06</v>
      </c>
      <c r="L454" s="43">
        <v>34</v>
      </c>
      <c r="M454" s="17">
        <v>14</v>
      </c>
      <c r="N454" s="17">
        <v>4</v>
      </c>
      <c r="O454" s="77">
        <v>25</v>
      </c>
      <c r="P454" s="12">
        <v>34.703443881670097</v>
      </c>
      <c r="Q454" s="12">
        <v>33.487979754692951</v>
      </c>
      <c r="R454" s="12">
        <v>1.7830419138666951</v>
      </c>
      <c r="S454" s="12">
        <v>23.669689078512601</v>
      </c>
      <c r="T454" s="12">
        <v>33.114453061025053</v>
      </c>
      <c r="U454" s="12">
        <v>3.5872355691981048</v>
      </c>
      <c r="V454" s="12">
        <v>23.603777647768851</v>
      </c>
      <c r="W454" s="12">
        <v>23.533830877863899</v>
      </c>
      <c r="X454" s="12">
        <v>4.8569455929479144</v>
      </c>
      <c r="Y454" s="2">
        <v>36.29</v>
      </c>
      <c r="Z454" s="2"/>
      <c r="AA454" s="34">
        <v>546.29999999999995</v>
      </c>
      <c r="AB454" s="34">
        <v>52.5</v>
      </c>
      <c r="AC454" s="35">
        <v>7.3</v>
      </c>
      <c r="AD454" s="35">
        <v>16.2</v>
      </c>
      <c r="AE454" s="15">
        <f t="shared" si="24"/>
        <v>6.6143371882942565</v>
      </c>
      <c r="AF454" s="23">
        <v>360</v>
      </c>
      <c r="AG454" s="15">
        <v>0</v>
      </c>
      <c r="AH454" s="15">
        <v>77.142857142857139</v>
      </c>
      <c r="AI454" s="15">
        <v>0</v>
      </c>
      <c r="AJ454" s="15">
        <v>17.142857142857142</v>
      </c>
      <c r="AK454" s="72"/>
      <c r="AL454" s="6"/>
      <c r="AM454" s="6"/>
      <c r="AN454" s="6"/>
      <c r="AO454" s="6"/>
      <c r="AP454" s="6"/>
      <c r="AQ454" s="6"/>
      <c r="AR454" s="6"/>
      <c r="AS454" s="6"/>
      <c r="AT454" s="6"/>
    </row>
    <row r="455" spans="2:46">
      <c r="B455" s="45" t="s">
        <v>478</v>
      </c>
      <c r="C455" s="46" t="s">
        <v>7</v>
      </c>
      <c r="D455" s="26">
        <v>69</v>
      </c>
      <c r="E455" s="37">
        <v>167.7</v>
      </c>
      <c r="F455" s="37">
        <v>91.873100000000008</v>
      </c>
      <c r="G455" s="36">
        <f t="shared" si="25"/>
        <v>32.66797732413243</v>
      </c>
      <c r="H455" s="15">
        <v>14.5</v>
      </c>
      <c r="I455" s="49">
        <v>8.91</v>
      </c>
      <c r="J455" s="23">
        <v>46</v>
      </c>
      <c r="K455" s="15">
        <v>1.1299435028248588</v>
      </c>
      <c r="L455" s="43">
        <v>37</v>
      </c>
      <c r="M455" s="17">
        <v>0</v>
      </c>
      <c r="N455" s="17">
        <v>0</v>
      </c>
      <c r="O455" s="77">
        <v>27</v>
      </c>
      <c r="P455" s="12">
        <v>23.166492987196399</v>
      </c>
      <c r="Q455" s="12">
        <v>27.259770493857602</v>
      </c>
      <c r="R455" s="12">
        <v>3.8543838616911401</v>
      </c>
      <c r="S455" s="12">
        <v>21.9085862474446</v>
      </c>
      <c r="T455" s="12">
        <v>24.9048797723513</v>
      </c>
      <c r="U455" s="12">
        <v>3.2204100108203599</v>
      </c>
      <c r="V455" s="12">
        <v>23.559837021414101</v>
      </c>
      <c r="W455" s="12">
        <v>23.2096737335062</v>
      </c>
      <c r="X455" s="12">
        <v>6.594623418926</v>
      </c>
      <c r="Y455" s="2">
        <v>32.729999999999997</v>
      </c>
      <c r="Z455" s="2">
        <v>66.180000000000007</v>
      </c>
      <c r="AA455" s="34">
        <v>653.29999999999995</v>
      </c>
      <c r="AB455" s="34">
        <v>52.5</v>
      </c>
      <c r="AC455" s="35">
        <v>8.4</v>
      </c>
      <c r="AD455" s="35">
        <v>19.899999999999999</v>
      </c>
      <c r="AE455" s="15">
        <f t="shared" si="24"/>
        <v>7.0759857754907065</v>
      </c>
      <c r="AF455" s="23">
        <v>720</v>
      </c>
      <c r="AG455" s="15">
        <v>0</v>
      </c>
      <c r="AH455" s="15">
        <v>4.2857142857142856</v>
      </c>
      <c r="AI455" s="15">
        <v>0</v>
      </c>
      <c r="AJ455" s="15">
        <v>17.142857142857142</v>
      </c>
      <c r="AK455" s="72"/>
      <c r="AL455" s="6"/>
      <c r="AM455" s="6"/>
      <c r="AN455" s="6"/>
      <c r="AO455" s="6"/>
      <c r="AP455" s="6"/>
      <c r="AQ455" s="6"/>
      <c r="AR455" s="6"/>
      <c r="AS455" s="6"/>
      <c r="AT455" s="6"/>
    </row>
    <row r="456" spans="2:46">
      <c r="B456" s="30" t="s">
        <v>325</v>
      </c>
      <c r="C456" s="7" t="s">
        <v>7</v>
      </c>
      <c r="D456" s="26">
        <v>79</v>
      </c>
      <c r="E456" s="37">
        <v>167</v>
      </c>
      <c r="F456" s="37">
        <v>63.512300000000003</v>
      </c>
      <c r="G456" s="36">
        <f t="shared" si="25"/>
        <v>22.773243931299081</v>
      </c>
      <c r="H456" s="15">
        <v>13.97</v>
      </c>
      <c r="I456" s="16">
        <v>7.66</v>
      </c>
      <c r="J456" s="23">
        <v>30</v>
      </c>
      <c r="K456" s="15">
        <v>1.06</v>
      </c>
      <c r="L456" s="43">
        <v>34</v>
      </c>
      <c r="M456" s="17">
        <v>11</v>
      </c>
      <c r="N456" s="17">
        <v>1</v>
      </c>
      <c r="O456" s="77">
        <v>23.5</v>
      </c>
      <c r="P456" s="12">
        <v>29.477315303430998</v>
      </c>
      <c r="Q456" s="12">
        <v>36.502830443214449</v>
      </c>
      <c r="R456" s="12">
        <v>8.2220781148319801</v>
      </c>
      <c r="S456" s="12">
        <v>23.50253997867425</v>
      </c>
      <c r="T456" s="12">
        <v>27.011217137256949</v>
      </c>
      <c r="U456" s="12">
        <v>4.7242759301456054</v>
      </c>
      <c r="V456" s="12">
        <v>27.805701508850149</v>
      </c>
      <c r="W456" s="12">
        <v>29.6185962729088</v>
      </c>
      <c r="X456" s="12">
        <v>6.9623305358316703</v>
      </c>
      <c r="Y456" s="2">
        <v>28.29</v>
      </c>
      <c r="Z456" s="2">
        <v>56.96</v>
      </c>
      <c r="AA456" s="34">
        <v>509.6</v>
      </c>
      <c r="AB456" s="34">
        <v>47.7</v>
      </c>
      <c r="AC456" s="35">
        <v>9.1</v>
      </c>
      <c r="AD456" s="35">
        <v>18.3</v>
      </c>
      <c r="AE456" s="15">
        <f t="shared" si="24"/>
        <v>6.5617268457097788</v>
      </c>
      <c r="AF456" s="23">
        <v>360</v>
      </c>
      <c r="AG456" s="15">
        <v>0</v>
      </c>
      <c r="AH456" s="15">
        <v>102.85714285714286</v>
      </c>
      <c r="AI456" s="15">
        <v>0</v>
      </c>
      <c r="AJ456" s="15">
        <v>80</v>
      </c>
      <c r="AK456" s="72"/>
      <c r="AL456" s="6"/>
      <c r="AM456" s="6"/>
      <c r="AN456" s="6"/>
      <c r="AO456" s="6"/>
      <c r="AP456" s="6"/>
      <c r="AQ456" s="6"/>
      <c r="AR456" s="6"/>
      <c r="AS456" s="6"/>
      <c r="AT456" s="6"/>
    </row>
    <row r="457" spans="2:46">
      <c r="B457" s="30" t="s">
        <v>324</v>
      </c>
      <c r="C457" s="7" t="s">
        <v>696</v>
      </c>
      <c r="D457" s="26">
        <v>73</v>
      </c>
      <c r="E457" s="37">
        <v>160.80000000000001</v>
      </c>
      <c r="F457" s="37">
        <v>72.440700000000007</v>
      </c>
      <c r="G457" s="36">
        <f t="shared" si="25"/>
        <v>28.016285178584688</v>
      </c>
      <c r="H457" s="15">
        <v>8.32</v>
      </c>
      <c r="I457" s="16">
        <v>8.4700000000000006</v>
      </c>
      <c r="J457" s="23">
        <v>26</v>
      </c>
      <c r="K457" s="15">
        <v>1.1200000000000001</v>
      </c>
      <c r="L457" s="43">
        <v>41</v>
      </c>
      <c r="M457" s="17">
        <v>0</v>
      </c>
      <c r="N457" s="17">
        <v>0</v>
      </c>
      <c r="O457" s="77">
        <v>26.5</v>
      </c>
      <c r="P457" s="12"/>
      <c r="Q457" s="12"/>
      <c r="R457" s="12"/>
      <c r="S457" s="12">
        <v>24.749818897831648</v>
      </c>
      <c r="T457" s="12">
        <v>29.50814408008555</v>
      </c>
      <c r="U457" s="12">
        <v>3.2141295967154351</v>
      </c>
      <c r="V457" s="12">
        <v>27.96495911251365</v>
      </c>
      <c r="W457" s="12">
        <v>24.959555283152149</v>
      </c>
      <c r="X457" s="12">
        <v>4.1237870334681599</v>
      </c>
      <c r="Y457" s="2">
        <v>34.29</v>
      </c>
      <c r="Z457" s="2">
        <v>71.19</v>
      </c>
      <c r="AA457" s="34">
        <v>533.70000000000005</v>
      </c>
      <c r="AB457" s="34">
        <v>40.4</v>
      </c>
      <c r="AC457" s="35">
        <v>7.5</v>
      </c>
      <c r="AD457" s="35">
        <v>15.9</v>
      </c>
      <c r="AE457" s="15">
        <f t="shared" si="24"/>
        <v>6.1492908591371496</v>
      </c>
      <c r="AF457" s="23">
        <v>420</v>
      </c>
      <c r="AG457" s="15">
        <v>0</v>
      </c>
      <c r="AH457" s="15">
        <v>8.5714285714285712</v>
      </c>
      <c r="AI457" s="15">
        <v>0</v>
      </c>
      <c r="AJ457" s="15">
        <v>51.428571428571431</v>
      </c>
      <c r="AK457" s="72"/>
      <c r="AL457" s="6"/>
      <c r="AM457" s="6"/>
      <c r="AN457" s="6"/>
      <c r="AO457" s="6"/>
      <c r="AP457" s="6"/>
      <c r="AQ457" s="6"/>
      <c r="AR457" s="6"/>
      <c r="AS457" s="6"/>
      <c r="AT457" s="6"/>
    </row>
    <row r="458" spans="2:46">
      <c r="B458" s="30" t="s">
        <v>323</v>
      </c>
      <c r="C458" s="7" t="s">
        <v>696</v>
      </c>
      <c r="D458" s="26">
        <v>64</v>
      </c>
      <c r="E458" s="37">
        <v>150</v>
      </c>
      <c r="F458" s="37">
        <v>49.857100000000003</v>
      </c>
      <c r="G458" s="36">
        <f t="shared" si="25"/>
        <v>22.158711111111113</v>
      </c>
      <c r="H458" s="15">
        <v>13.67</v>
      </c>
      <c r="I458" s="16">
        <v>6.79</v>
      </c>
      <c r="J458" s="23">
        <v>24</v>
      </c>
      <c r="K458" s="15">
        <v>0.94</v>
      </c>
      <c r="L458" s="43">
        <v>32.5</v>
      </c>
      <c r="M458" s="17">
        <v>10</v>
      </c>
      <c r="N458" s="17">
        <v>0</v>
      </c>
      <c r="O458" s="77">
        <v>27</v>
      </c>
      <c r="P458" s="12">
        <v>31.8692332924767</v>
      </c>
      <c r="Q458" s="12">
        <v>37.963757673272696</v>
      </c>
      <c r="R458" s="12">
        <v>7.1331127724965251</v>
      </c>
      <c r="S458" s="12">
        <v>25.71647012130185</v>
      </c>
      <c r="T458" s="12">
        <v>27.185927822973401</v>
      </c>
      <c r="U458" s="12">
        <v>5.3904661802805105</v>
      </c>
      <c r="V458" s="12">
        <v>28.8732270961703</v>
      </c>
      <c r="W458" s="12">
        <v>28.1686121258107</v>
      </c>
      <c r="X458" s="12">
        <v>5.4881093369445342</v>
      </c>
      <c r="Y458" s="2">
        <v>21.45</v>
      </c>
      <c r="Z458" s="2">
        <v>53.63</v>
      </c>
      <c r="AA458" s="34">
        <v>561.29999999999995</v>
      </c>
      <c r="AB458" s="34">
        <v>50.3</v>
      </c>
      <c r="AC458" s="35">
        <v>7.4</v>
      </c>
      <c r="AD458" s="35">
        <v>12.9</v>
      </c>
      <c r="AE458" s="15">
        <f t="shared" si="24"/>
        <v>5.7333333333333334</v>
      </c>
      <c r="AF458" s="23">
        <v>240</v>
      </c>
      <c r="AG458" s="15">
        <v>0</v>
      </c>
      <c r="AH458" s="15">
        <v>102.85714285714286</v>
      </c>
      <c r="AI458" s="15">
        <v>0</v>
      </c>
      <c r="AJ458" s="15">
        <v>30</v>
      </c>
      <c r="AK458" s="72"/>
      <c r="AL458" s="6"/>
      <c r="AM458" s="6"/>
      <c r="AN458" s="6"/>
      <c r="AO458" s="6"/>
      <c r="AP458" s="6"/>
      <c r="AQ458" s="6"/>
      <c r="AR458" s="6"/>
      <c r="AS458" s="6"/>
      <c r="AT458" s="6"/>
    </row>
    <row r="459" spans="2:46">
      <c r="B459" s="30" t="s">
        <v>322</v>
      </c>
      <c r="C459" s="7" t="s">
        <v>7</v>
      </c>
      <c r="D459" s="26">
        <v>68</v>
      </c>
      <c r="E459" s="37">
        <v>167</v>
      </c>
      <c r="F459" s="37">
        <v>67.713899999999995</v>
      </c>
      <c r="G459" s="36">
        <f t="shared" si="25"/>
        <v>24.27978772992936</v>
      </c>
      <c r="H459" s="15">
        <v>12.39</v>
      </c>
      <c r="I459" s="16">
        <v>6.13</v>
      </c>
      <c r="J459" s="23">
        <v>39</v>
      </c>
      <c r="K459" s="15">
        <v>1.1599999999999999</v>
      </c>
      <c r="L459" s="43">
        <v>36</v>
      </c>
      <c r="M459" s="17">
        <v>0</v>
      </c>
      <c r="N459" s="17">
        <v>0</v>
      </c>
      <c r="O459" s="77">
        <v>26</v>
      </c>
      <c r="P459" s="12">
        <v>28.4195512575787</v>
      </c>
      <c r="Q459" s="12">
        <v>52.740604547815302</v>
      </c>
      <c r="R459" s="12">
        <v>13.3502305313881</v>
      </c>
      <c r="S459" s="12">
        <v>24.215171092224303</v>
      </c>
      <c r="T459" s="12">
        <v>26.702363055046451</v>
      </c>
      <c r="U459" s="12">
        <v>6.2177207192599653</v>
      </c>
      <c r="V459" s="12">
        <v>22.7206938578204</v>
      </c>
      <c r="W459" s="12">
        <v>26.29450305364945</v>
      </c>
      <c r="X459" s="12">
        <v>8.6586684846181203</v>
      </c>
      <c r="Y459" s="2">
        <v>35.159999999999997</v>
      </c>
      <c r="Z459" s="2">
        <v>94.11</v>
      </c>
      <c r="AA459" s="34">
        <v>442.4</v>
      </c>
      <c r="AB459" s="34">
        <v>52.2</v>
      </c>
      <c r="AC459" s="35">
        <v>10.5</v>
      </c>
      <c r="AD459" s="35">
        <v>21</v>
      </c>
      <c r="AE459" s="15">
        <f t="shared" si="24"/>
        <v>7.5298504786833522</v>
      </c>
      <c r="AF459" s="23">
        <v>300</v>
      </c>
      <c r="AG459" s="15">
        <v>0</v>
      </c>
      <c r="AH459" s="15">
        <v>154.28571428571428</v>
      </c>
      <c r="AI459" s="15">
        <v>0</v>
      </c>
      <c r="AJ459" s="15">
        <v>120</v>
      </c>
      <c r="AK459" s="72"/>
      <c r="AL459" s="6"/>
      <c r="AM459" s="6"/>
      <c r="AN459" s="6"/>
      <c r="AO459" s="6"/>
      <c r="AP459" s="6"/>
      <c r="AQ459" s="6"/>
      <c r="AR459" s="6"/>
      <c r="AS459" s="6"/>
      <c r="AT459" s="6"/>
    </row>
    <row r="460" spans="2:46">
      <c r="B460" s="30" t="s">
        <v>321</v>
      </c>
      <c r="C460" s="7" t="s">
        <v>7</v>
      </c>
      <c r="D460" s="26">
        <v>72</v>
      </c>
      <c r="E460" s="37">
        <v>177.5</v>
      </c>
      <c r="F460" s="37">
        <v>88.721900000000005</v>
      </c>
      <c r="G460" s="36">
        <f t="shared" si="25"/>
        <v>28.160095219202542</v>
      </c>
      <c r="H460" s="15">
        <v>8.9</v>
      </c>
      <c r="I460" s="16">
        <v>7.85</v>
      </c>
      <c r="J460" s="23">
        <v>47</v>
      </c>
      <c r="K460" s="15">
        <v>1.4</v>
      </c>
      <c r="L460" s="43">
        <v>40</v>
      </c>
      <c r="M460" s="17">
        <v>0</v>
      </c>
      <c r="N460" s="17">
        <v>0</v>
      </c>
      <c r="O460" s="77">
        <v>27.5</v>
      </c>
      <c r="P460" s="12">
        <v>30.846965622463401</v>
      </c>
      <c r="Q460" s="12">
        <v>47.86031397710255</v>
      </c>
      <c r="R460" s="12">
        <v>10.578543115629799</v>
      </c>
      <c r="S460" s="12">
        <v>21.76556132986315</v>
      </c>
      <c r="T460" s="12">
        <v>30.545240009056002</v>
      </c>
      <c r="U460" s="12">
        <v>4.2867200442153344</v>
      </c>
      <c r="V460" s="12">
        <v>24.64936294993025</v>
      </c>
      <c r="W460" s="12">
        <v>27.1448020203343</v>
      </c>
      <c r="X460" s="12">
        <v>7.7369454773921547</v>
      </c>
      <c r="Y460" s="2">
        <v>39.61</v>
      </c>
      <c r="Z460" s="2">
        <v>103.19</v>
      </c>
      <c r="AA460" s="34">
        <v>441.4</v>
      </c>
      <c r="AB460" s="34">
        <v>58</v>
      </c>
      <c r="AC460" s="35">
        <v>10.3</v>
      </c>
      <c r="AD460" s="35">
        <v>25.1</v>
      </c>
      <c r="AE460" s="15">
        <f t="shared" si="24"/>
        <v>7.9666732791112889</v>
      </c>
      <c r="AF460" s="23">
        <v>300</v>
      </c>
      <c r="AG460" s="15">
        <v>0</v>
      </c>
      <c r="AH460" s="15">
        <v>85.714285714285708</v>
      </c>
      <c r="AI460" s="15">
        <v>0</v>
      </c>
      <c r="AJ460" s="15">
        <v>17.142857142857142</v>
      </c>
      <c r="AK460" s="72"/>
      <c r="AL460" s="6"/>
      <c r="AM460" s="6"/>
      <c r="AN460" s="6"/>
      <c r="AO460" s="6"/>
      <c r="AP460" s="6"/>
      <c r="AQ460" s="6"/>
      <c r="AR460" s="6"/>
      <c r="AS460" s="6"/>
      <c r="AT460" s="6"/>
    </row>
    <row r="461" spans="2:46">
      <c r="B461" s="30" t="s">
        <v>320</v>
      </c>
      <c r="C461" s="7" t="s">
        <v>696</v>
      </c>
      <c r="D461" s="26">
        <v>69</v>
      </c>
      <c r="E461" s="37">
        <v>163.5</v>
      </c>
      <c r="F461" s="37">
        <v>70.865099999999998</v>
      </c>
      <c r="G461" s="36">
        <f t="shared" si="25"/>
        <v>26.50921639592627</v>
      </c>
      <c r="H461" s="15">
        <v>13.5</v>
      </c>
      <c r="I461" s="16">
        <v>7.79</v>
      </c>
      <c r="J461" s="23">
        <v>28</v>
      </c>
      <c r="K461" s="15">
        <v>1.34</v>
      </c>
      <c r="L461" s="43">
        <v>36.5</v>
      </c>
      <c r="M461" s="17">
        <v>0</v>
      </c>
      <c r="N461" s="17">
        <v>0</v>
      </c>
      <c r="O461" s="77">
        <v>27</v>
      </c>
      <c r="P461" s="12"/>
      <c r="Q461" s="12"/>
      <c r="R461" s="12"/>
      <c r="S461" s="12">
        <v>21.265812517642349</v>
      </c>
      <c r="T461" s="12">
        <v>22.6122011724153</v>
      </c>
      <c r="U461" s="12">
        <v>4.3599792729329891</v>
      </c>
      <c r="V461" s="12"/>
      <c r="W461" s="12"/>
      <c r="X461" s="12"/>
      <c r="Y461" s="2">
        <v>47.69</v>
      </c>
      <c r="Z461" s="2">
        <v>71.83</v>
      </c>
      <c r="AA461" s="34">
        <v>631.6</v>
      </c>
      <c r="AB461" s="34">
        <v>57.7</v>
      </c>
      <c r="AC461" s="35">
        <v>6.4</v>
      </c>
      <c r="AD461" s="35">
        <v>15.5</v>
      </c>
      <c r="AE461" s="15">
        <f t="shared" si="24"/>
        <v>5.7982399536140807</v>
      </c>
      <c r="AF461" s="23">
        <v>360</v>
      </c>
      <c r="AG461" s="15">
        <v>0</v>
      </c>
      <c r="AH461" s="15">
        <v>21.428571428571427</v>
      </c>
      <c r="AI461" s="15">
        <v>0</v>
      </c>
      <c r="AJ461" s="15">
        <v>25.714285714285715</v>
      </c>
      <c r="AK461" s="72"/>
      <c r="AL461" s="6"/>
      <c r="AM461" s="6"/>
      <c r="AN461" s="6"/>
      <c r="AO461" s="6"/>
      <c r="AP461" s="6"/>
      <c r="AQ461" s="6"/>
      <c r="AR461" s="6"/>
      <c r="AS461" s="6"/>
      <c r="AT461" s="6"/>
    </row>
    <row r="462" spans="2:46">
      <c r="B462" s="30" t="s">
        <v>319</v>
      </c>
      <c r="C462" s="7" t="s">
        <v>7</v>
      </c>
      <c r="D462" s="26">
        <v>69</v>
      </c>
      <c r="E462" s="37">
        <v>182</v>
      </c>
      <c r="F462" s="37">
        <v>106.5787</v>
      </c>
      <c r="G462" s="36">
        <f t="shared" si="25"/>
        <v>32.17567322787103</v>
      </c>
      <c r="H462" s="15">
        <v>18.399999999999999</v>
      </c>
      <c r="I462" s="16">
        <v>7.03</v>
      </c>
      <c r="J462" s="23">
        <v>38</v>
      </c>
      <c r="K462" s="15">
        <v>1.19</v>
      </c>
      <c r="L462" s="43">
        <v>42</v>
      </c>
      <c r="M462" s="17">
        <v>0</v>
      </c>
      <c r="N462" s="17">
        <v>0</v>
      </c>
      <c r="O462" s="77">
        <v>28</v>
      </c>
      <c r="P462" s="12">
        <v>33.700324067242001</v>
      </c>
      <c r="Q462" s="12">
        <v>39.301404714698599</v>
      </c>
      <c r="R462" s="12">
        <v>9.2379224822051196</v>
      </c>
      <c r="S462" s="12">
        <v>23.619778829819502</v>
      </c>
      <c r="T462" s="12">
        <v>23.711433633369349</v>
      </c>
      <c r="U462" s="12">
        <v>2.5600068386867854</v>
      </c>
      <c r="V462" s="12">
        <v>26.623782719972148</v>
      </c>
      <c r="W462" s="12">
        <v>39.335965064186155</v>
      </c>
      <c r="X462" s="12">
        <v>6.6996496790245148</v>
      </c>
      <c r="Y462" s="2">
        <v>26.77</v>
      </c>
      <c r="Z462" s="2">
        <v>67.260000000000005</v>
      </c>
      <c r="AA462" s="34">
        <v>351.6</v>
      </c>
      <c r="AB462" s="34">
        <v>38.6</v>
      </c>
      <c r="AC462" s="35">
        <v>12.6</v>
      </c>
      <c r="AD462" s="35">
        <v>30.7</v>
      </c>
      <c r="AE462" s="15">
        <f t="shared" si="24"/>
        <v>9.2682043231493765</v>
      </c>
      <c r="AF462" s="23">
        <v>240</v>
      </c>
      <c r="AG462" s="15">
        <v>0</v>
      </c>
      <c r="AH462" s="15">
        <v>77.142857142857139</v>
      </c>
      <c r="AI462" s="15">
        <v>0</v>
      </c>
      <c r="AJ462" s="15">
        <v>120</v>
      </c>
      <c r="AK462" s="72"/>
      <c r="AL462" s="6"/>
      <c r="AM462" s="6"/>
      <c r="AN462" s="6"/>
      <c r="AO462" s="6"/>
      <c r="AP462" s="6"/>
      <c r="AQ462" s="6"/>
      <c r="AR462" s="6"/>
      <c r="AS462" s="6"/>
      <c r="AT462" s="6"/>
    </row>
    <row r="463" spans="2:46">
      <c r="B463" s="30" t="s">
        <v>318</v>
      </c>
      <c r="C463" s="7" t="s">
        <v>696</v>
      </c>
      <c r="D463" s="26">
        <v>66</v>
      </c>
      <c r="E463" s="37">
        <v>160</v>
      </c>
      <c r="F463" s="37">
        <v>104.47790000000001</v>
      </c>
      <c r="G463" s="36">
        <f t="shared" si="25"/>
        <v>40.811679687499996</v>
      </c>
      <c r="H463" s="15">
        <v>15.2</v>
      </c>
      <c r="I463" s="16">
        <v>8.4499999999999993</v>
      </c>
      <c r="J463" s="23">
        <v>33</v>
      </c>
      <c r="K463" s="15">
        <v>1.18</v>
      </c>
      <c r="L463" s="43">
        <v>41</v>
      </c>
      <c r="M463" s="17">
        <v>2</v>
      </c>
      <c r="N463" s="17">
        <v>2</v>
      </c>
      <c r="O463" s="77">
        <v>24</v>
      </c>
      <c r="P463" s="12">
        <v>39.7871636047566</v>
      </c>
      <c r="Q463" s="12">
        <v>32.675322625374399</v>
      </c>
      <c r="R463" s="12">
        <v>4.1877691829408699</v>
      </c>
      <c r="S463" s="12">
        <v>23.811416326204899</v>
      </c>
      <c r="T463" s="12">
        <v>34.204226278121801</v>
      </c>
      <c r="U463" s="12">
        <v>5.9403172960362598</v>
      </c>
      <c r="V463" s="12">
        <v>27.096183036860001</v>
      </c>
      <c r="W463" s="12">
        <v>26.012899587446999</v>
      </c>
      <c r="X463" s="12">
        <v>6.0048564335907804</v>
      </c>
      <c r="Y463" s="2">
        <v>25.33</v>
      </c>
      <c r="Z463" s="2">
        <v>40.130000000000003</v>
      </c>
      <c r="AA463" s="34">
        <v>432.7</v>
      </c>
      <c r="AB463" s="34">
        <v>46.3</v>
      </c>
      <c r="AC463" s="35">
        <v>9.4</v>
      </c>
      <c r="AD463" s="35">
        <v>21.6</v>
      </c>
      <c r="AE463" s="15">
        <f t="shared" si="24"/>
        <v>8.4374999999999982</v>
      </c>
      <c r="AF463" s="23">
        <v>300</v>
      </c>
      <c r="AG463" s="15">
        <v>0</v>
      </c>
      <c r="AH463" s="15">
        <v>42.857142857142854</v>
      </c>
      <c r="AI463" s="15">
        <v>0</v>
      </c>
      <c r="AJ463" s="15">
        <v>75</v>
      </c>
      <c r="AK463" s="72"/>
      <c r="AL463" s="6"/>
      <c r="AM463" s="6"/>
      <c r="AN463" s="6"/>
      <c r="AO463" s="6"/>
      <c r="AP463" s="6"/>
      <c r="AQ463" s="6"/>
      <c r="AR463" s="6"/>
      <c r="AS463" s="6"/>
      <c r="AT463" s="6"/>
    </row>
    <row r="464" spans="2:46">
      <c r="B464" s="45" t="s">
        <v>477</v>
      </c>
      <c r="C464" s="46" t="s">
        <v>696</v>
      </c>
      <c r="D464" s="26">
        <v>76</v>
      </c>
      <c r="E464" s="37">
        <v>156.1</v>
      </c>
      <c r="F464" s="37">
        <v>82.419499999999999</v>
      </c>
      <c r="G464" s="36">
        <f t="shared" si="25"/>
        <v>33.82393798879724</v>
      </c>
      <c r="H464" s="15">
        <v>19.12</v>
      </c>
      <c r="I464" s="49">
        <v>9.18</v>
      </c>
      <c r="J464" s="23">
        <v>3</v>
      </c>
      <c r="K464" s="15">
        <v>1.0825439783491204</v>
      </c>
      <c r="L464" s="43">
        <v>35</v>
      </c>
      <c r="M464" s="17">
        <v>3</v>
      </c>
      <c r="N464" s="17">
        <v>3</v>
      </c>
      <c r="O464" s="77">
        <v>25.5</v>
      </c>
      <c r="P464" s="12">
        <v>26.1625458708947</v>
      </c>
      <c r="Q464" s="12">
        <v>29.969437764921299</v>
      </c>
      <c r="R464" s="12">
        <v>2.8405075637158999</v>
      </c>
      <c r="S464" s="12">
        <v>22.572925950106001</v>
      </c>
      <c r="T464" s="12">
        <v>31.558404343098001</v>
      </c>
      <c r="U464" s="12">
        <v>2.6831836696791802</v>
      </c>
      <c r="V464" s="12">
        <v>28.442029758273002</v>
      </c>
      <c r="W464" s="12">
        <v>31.4257391479955</v>
      </c>
      <c r="X464" s="12">
        <v>4.0220114518923902</v>
      </c>
      <c r="Y464" s="2">
        <v>87.7</v>
      </c>
      <c r="Z464" s="2">
        <v>185.4</v>
      </c>
      <c r="AA464" s="34">
        <v>555</v>
      </c>
      <c r="AB464" s="34">
        <v>91.8</v>
      </c>
      <c r="AC464" s="35">
        <v>8.3000000000000007</v>
      </c>
      <c r="AD464" s="35">
        <v>19.600000000000001</v>
      </c>
      <c r="AE464" s="15">
        <f t="shared" si="24"/>
        <v>8.0435962919021105</v>
      </c>
      <c r="AF464" s="23">
        <v>540</v>
      </c>
      <c r="AG464" s="15">
        <v>0</v>
      </c>
      <c r="AH464" s="15">
        <v>10.714285714285714</v>
      </c>
      <c r="AI464" s="15">
        <v>0</v>
      </c>
      <c r="AJ464" s="15">
        <v>0</v>
      </c>
      <c r="AK464" s="72"/>
      <c r="AL464" s="6"/>
      <c r="AM464" s="6"/>
      <c r="AN464" s="6"/>
      <c r="AO464" s="6"/>
      <c r="AP464" s="6"/>
      <c r="AQ464" s="6"/>
      <c r="AR464" s="6"/>
      <c r="AS464" s="6"/>
      <c r="AT464" s="6"/>
    </row>
    <row r="465" spans="2:46">
      <c r="B465" s="45" t="s">
        <v>476</v>
      </c>
      <c r="C465" s="46" t="s">
        <v>7</v>
      </c>
      <c r="D465" s="26">
        <v>75</v>
      </c>
      <c r="E465" s="37">
        <v>160</v>
      </c>
      <c r="F465" s="37">
        <v>80.318700000000007</v>
      </c>
      <c r="G465" s="36">
        <f t="shared" si="25"/>
        <v>31.374492187499996</v>
      </c>
      <c r="H465" s="15">
        <v>21.24</v>
      </c>
      <c r="I465" s="49">
        <v>12.71</v>
      </c>
      <c r="J465" s="23">
        <v>22</v>
      </c>
      <c r="K465" s="15">
        <v>0.82987551867219911</v>
      </c>
      <c r="L465" s="43">
        <v>32</v>
      </c>
      <c r="M465" s="17">
        <v>10</v>
      </c>
      <c r="N465" s="17">
        <v>0</v>
      </c>
      <c r="O465" s="77">
        <v>28.5</v>
      </c>
      <c r="P465" s="12">
        <v>28.282296779087901</v>
      </c>
      <c r="Q465" s="12">
        <v>68.823203151050294</v>
      </c>
      <c r="R465" s="12">
        <v>2.3546767597304399</v>
      </c>
      <c r="S465" s="12">
        <v>33.402370795522799</v>
      </c>
      <c r="T465" s="12">
        <v>31.4455384777938</v>
      </c>
      <c r="U465" s="12">
        <v>2.2700074488983</v>
      </c>
      <c r="V465" s="12">
        <v>29.8824361779795</v>
      </c>
      <c r="W465" s="12">
        <v>40.329805109391003</v>
      </c>
      <c r="X465" s="12">
        <v>1.0817493439474599</v>
      </c>
      <c r="Y465" s="2"/>
      <c r="Z465" s="2"/>
      <c r="AA465" s="34">
        <v>516.1</v>
      </c>
      <c r="AB465" s="34">
        <v>56.5</v>
      </c>
      <c r="AC465" s="35">
        <v>10.3</v>
      </c>
      <c r="AD465" s="35">
        <v>20.8</v>
      </c>
      <c r="AE465" s="15">
        <f t="shared" si="24"/>
        <v>8.1249999999999982</v>
      </c>
      <c r="AF465" s="23">
        <v>310</v>
      </c>
      <c r="AG465" s="15">
        <v>0</v>
      </c>
      <c r="AH465" s="15">
        <v>25.714285714285715</v>
      </c>
      <c r="AI465" s="15">
        <v>0</v>
      </c>
      <c r="AJ465" s="15">
        <v>0</v>
      </c>
      <c r="AK465" s="72"/>
      <c r="AL465" s="6"/>
      <c r="AM465" s="6"/>
      <c r="AN465" s="6"/>
      <c r="AO465" s="6"/>
      <c r="AP465" s="6"/>
      <c r="AQ465" s="6"/>
      <c r="AR465" s="6"/>
      <c r="AS465" s="6"/>
      <c r="AT465" s="6"/>
    </row>
    <row r="466" spans="2:46">
      <c r="B466" s="31" t="s">
        <v>317</v>
      </c>
      <c r="C466" s="7" t="s">
        <v>7</v>
      </c>
      <c r="D466" s="26">
        <v>66</v>
      </c>
      <c r="E466" s="37">
        <v>168.5</v>
      </c>
      <c r="F466" s="37">
        <v>80.318700000000007</v>
      </c>
      <c r="G466" s="36">
        <f t="shared" si="25"/>
        <v>28.288952090799427</v>
      </c>
      <c r="H466" s="15">
        <v>13.43</v>
      </c>
      <c r="I466" s="16">
        <v>6.92</v>
      </c>
      <c r="J466" s="23">
        <v>59</v>
      </c>
      <c r="K466" s="15">
        <v>1.43</v>
      </c>
      <c r="L466" s="43">
        <v>38.5</v>
      </c>
      <c r="M466" s="17">
        <v>0</v>
      </c>
      <c r="N466" s="17">
        <v>0</v>
      </c>
      <c r="O466" s="77">
        <v>27.5</v>
      </c>
      <c r="P466" s="12">
        <v>27.610223774728652</v>
      </c>
      <c r="Q466" s="12">
        <v>35.942621463251399</v>
      </c>
      <c r="R466" s="12">
        <v>10.654996243269551</v>
      </c>
      <c r="S466" s="12">
        <v>26.379912048430548</v>
      </c>
      <c r="T466" s="12">
        <v>30.092880419301402</v>
      </c>
      <c r="U466" s="12">
        <v>6.8036571327380244</v>
      </c>
      <c r="V466" s="12">
        <v>21.318901271935047</v>
      </c>
      <c r="W466" s="12">
        <v>21.4629710170578</v>
      </c>
      <c r="X466" s="12">
        <v>3.6988923773141549</v>
      </c>
      <c r="Y466" s="2">
        <v>45.48</v>
      </c>
      <c r="Z466" s="2">
        <v>132.25</v>
      </c>
      <c r="AA466" s="34">
        <v>406.3</v>
      </c>
      <c r="AB466" s="34">
        <v>60.9</v>
      </c>
      <c r="AC466" s="35">
        <v>11.4</v>
      </c>
      <c r="AD466" s="35">
        <v>24.2</v>
      </c>
      <c r="AE466" s="15">
        <f t="shared" si="24"/>
        <v>8.5234527027621958</v>
      </c>
      <c r="AF466" s="23">
        <v>360</v>
      </c>
      <c r="AG466" s="15">
        <v>0</v>
      </c>
      <c r="AH466" s="15">
        <v>102.85714285714286</v>
      </c>
      <c r="AI466" s="15">
        <v>0</v>
      </c>
      <c r="AJ466" s="15">
        <v>38.571428571428569</v>
      </c>
      <c r="AK466" s="72"/>
      <c r="AL466" s="6"/>
      <c r="AM466" s="6"/>
      <c r="AN466" s="6"/>
      <c r="AO466" s="6"/>
      <c r="AP466" s="6"/>
      <c r="AQ466" s="6"/>
      <c r="AR466" s="6"/>
      <c r="AS466" s="6"/>
      <c r="AT466" s="6"/>
    </row>
    <row r="467" spans="2:46">
      <c r="B467" s="45" t="s">
        <v>475</v>
      </c>
      <c r="C467" s="46" t="s">
        <v>7</v>
      </c>
      <c r="D467" s="26">
        <v>80</v>
      </c>
      <c r="E467" s="37">
        <v>165</v>
      </c>
      <c r="F467" s="37">
        <v>68.764300000000006</v>
      </c>
      <c r="G467" s="36">
        <f t="shared" si="25"/>
        <v>25.257777777777783</v>
      </c>
      <c r="H467" s="50">
        <v>15.8</v>
      </c>
      <c r="I467" s="52">
        <v>8.0500000000000007</v>
      </c>
      <c r="J467" s="51">
        <v>26.6</v>
      </c>
      <c r="K467" s="50">
        <v>1.4571948998178506</v>
      </c>
      <c r="L467" s="43">
        <v>32</v>
      </c>
      <c r="M467" s="17">
        <v>10</v>
      </c>
      <c r="N467" s="17">
        <v>0</v>
      </c>
      <c r="O467" s="77">
        <v>29.5</v>
      </c>
      <c r="P467" s="12">
        <v>34.547052563746497</v>
      </c>
      <c r="Q467" s="12">
        <v>34.154945485406699</v>
      </c>
      <c r="R467" s="12">
        <v>4.6381339912647901</v>
      </c>
      <c r="S467" s="12">
        <v>20.2001190990912</v>
      </c>
      <c r="T467" s="12">
        <v>22.917280702853599</v>
      </c>
      <c r="U467" s="12">
        <v>1.3148139854691201</v>
      </c>
      <c r="V467" s="12">
        <v>27.872047701224599</v>
      </c>
      <c r="W467" s="12">
        <v>33.7708716036745</v>
      </c>
      <c r="X467" s="12">
        <v>7.1208565307101699</v>
      </c>
      <c r="Y467" s="2">
        <v>150.72</v>
      </c>
      <c r="Z467" s="2">
        <v>420.78</v>
      </c>
      <c r="AA467" s="34">
        <v>550.70000000000005</v>
      </c>
      <c r="AB467" s="34">
        <v>43.3</v>
      </c>
      <c r="AC467" s="35">
        <v>9.6</v>
      </c>
      <c r="AD467" s="35">
        <v>19</v>
      </c>
      <c r="AE467" s="15">
        <f t="shared" si="24"/>
        <v>6.9788797061524344</v>
      </c>
      <c r="AF467" s="23">
        <v>660</v>
      </c>
      <c r="AG467" s="15">
        <v>0</v>
      </c>
      <c r="AH467" s="15">
        <v>8.5714285714285712</v>
      </c>
      <c r="AI467" s="15">
        <v>0</v>
      </c>
      <c r="AJ467" s="15">
        <v>0</v>
      </c>
      <c r="AK467" s="72"/>
      <c r="AL467" s="6"/>
      <c r="AM467" s="6"/>
      <c r="AN467" s="6"/>
      <c r="AO467" s="6"/>
      <c r="AP467" s="6"/>
      <c r="AQ467" s="6"/>
      <c r="AR467" s="6"/>
      <c r="AS467" s="6"/>
      <c r="AT467" s="6"/>
    </row>
    <row r="468" spans="2:46">
      <c r="B468" s="31" t="s">
        <v>316</v>
      </c>
      <c r="C468" s="7" t="s">
        <v>7</v>
      </c>
      <c r="D468" s="26">
        <v>74</v>
      </c>
      <c r="E468" s="37">
        <v>168</v>
      </c>
      <c r="F468" s="37">
        <v>59.310700000000004</v>
      </c>
      <c r="G468" s="36">
        <f t="shared" si="25"/>
        <v>21.014278628117918</v>
      </c>
      <c r="H468" s="15">
        <v>8.56</v>
      </c>
      <c r="I468" s="15">
        <v>7</v>
      </c>
      <c r="J468" s="23">
        <v>33</v>
      </c>
      <c r="K468" s="15">
        <v>1.22</v>
      </c>
      <c r="L468" s="43">
        <v>34</v>
      </c>
      <c r="M468" s="17">
        <v>10</v>
      </c>
      <c r="N468" s="17">
        <v>0</v>
      </c>
      <c r="O468" s="77">
        <v>22</v>
      </c>
      <c r="P468" s="12">
        <v>28.235694944799899</v>
      </c>
      <c r="Q468" s="12">
        <v>47.270264774861545</v>
      </c>
      <c r="R468" s="12">
        <v>8.3069874145062101</v>
      </c>
      <c r="S468" s="12">
        <v>24.088058614034452</v>
      </c>
      <c r="T468" s="12">
        <v>34.401817157891649</v>
      </c>
      <c r="U468" s="12">
        <v>7.2391731799129904</v>
      </c>
      <c r="V468" s="12">
        <v>24.647374285840549</v>
      </c>
      <c r="W468" s="12">
        <v>25.83727499088015</v>
      </c>
      <c r="X468" s="12">
        <v>6.3815717407373951</v>
      </c>
      <c r="Y468" s="2">
        <v>32.29</v>
      </c>
      <c r="Z468" s="2">
        <v>77.98</v>
      </c>
      <c r="AA468" s="34">
        <v>573.20000000000005</v>
      </c>
      <c r="AB468" s="34">
        <v>66.8</v>
      </c>
      <c r="AC468" s="35">
        <v>8.3000000000000007</v>
      </c>
      <c r="AD468" s="35">
        <v>18</v>
      </c>
      <c r="AE468" s="15">
        <f t="shared" si="24"/>
        <v>6.3775510204081645</v>
      </c>
      <c r="AF468" s="23">
        <v>240</v>
      </c>
      <c r="AG468" s="15">
        <v>0</v>
      </c>
      <c r="AH468" s="15">
        <v>51.428571428571431</v>
      </c>
      <c r="AI468" s="15">
        <v>0</v>
      </c>
      <c r="AJ468" s="15">
        <v>77.142857142857139</v>
      </c>
      <c r="AK468" s="72"/>
      <c r="AL468" s="6"/>
      <c r="AM468" s="6"/>
      <c r="AN468" s="6"/>
      <c r="AO468" s="6"/>
      <c r="AP468" s="6"/>
      <c r="AQ468" s="6"/>
      <c r="AR468" s="6"/>
      <c r="AS468" s="6"/>
      <c r="AT468" s="6"/>
    </row>
    <row r="469" spans="2:46">
      <c r="B469" s="45" t="s">
        <v>474</v>
      </c>
      <c r="C469" s="46" t="s">
        <v>7</v>
      </c>
      <c r="D469" s="26">
        <v>86</v>
      </c>
      <c r="E469" s="37">
        <v>164</v>
      </c>
      <c r="F469" s="37">
        <v>77.167500000000004</v>
      </c>
      <c r="G469" s="36">
        <f t="shared" si="25"/>
        <v>28.691069303985728</v>
      </c>
      <c r="H469" s="15">
        <v>14.3</v>
      </c>
      <c r="I469" s="12">
        <v>9.2100000000000009</v>
      </c>
      <c r="J469" s="23">
        <v>38.6</v>
      </c>
      <c r="K469" s="15">
        <v>1.2307692307692308</v>
      </c>
      <c r="L469" s="43">
        <v>33</v>
      </c>
      <c r="M469" s="17">
        <v>12</v>
      </c>
      <c r="N469" s="17">
        <v>2</v>
      </c>
      <c r="O469" s="77">
        <v>28.5</v>
      </c>
      <c r="P469" s="12">
        <v>26.782157837357602</v>
      </c>
      <c r="Q469" s="12">
        <v>26.186760161535702</v>
      </c>
      <c r="R469" s="12">
        <v>4.3975149882835902</v>
      </c>
      <c r="S469" s="12">
        <v>24.4167587229284</v>
      </c>
      <c r="T469" s="12">
        <v>30.096073033101099</v>
      </c>
      <c r="U469" s="12">
        <v>5.9766050006672904</v>
      </c>
      <c r="V469" s="12">
        <v>27.137949772286099</v>
      </c>
      <c r="W469" s="12">
        <v>30.9050179480199</v>
      </c>
      <c r="X469" s="12">
        <v>7.2674332306410898</v>
      </c>
      <c r="Y469" s="2">
        <v>77.319999999999993</v>
      </c>
      <c r="Z469" s="2">
        <v>225.97</v>
      </c>
      <c r="AA469" s="34">
        <v>506.2</v>
      </c>
      <c r="AB469" s="34">
        <v>51.3</v>
      </c>
      <c r="AC469" s="35">
        <v>10.3</v>
      </c>
      <c r="AD469" s="35">
        <v>21.2</v>
      </c>
      <c r="AE469" s="15">
        <f t="shared" si="24"/>
        <v>7.8822129684711495</v>
      </c>
      <c r="AF469" s="23">
        <v>600</v>
      </c>
      <c r="AG469" s="15">
        <v>0</v>
      </c>
      <c r="AH469" s="15">
        <v>90</v>
      </c>
      <c r="AI469" s="15">
        <v>0</v>
      </c>
      <c r="AJ469" s="15">
        <v>25.714285714285715</v>
      </c>
      <c r="AK469" s="72"/>
      <c r="AL469" s="6"/>
      <c r="AM469" s="6"/>
      <c r="AN469" s="6"/>
      <c r="AO469" s="6"/>
      <c r="AP469" s="6"/>
      <c r="AQ469" s="6"/>
      <c r="AR469" s="6"/>
      <c r="AS469" s="6"/>
      <c r="AT469" s="6"/>
    </row>
    <row r="470" spans="2:46">
      <c r="B470" s="30" t="s">
        <v>365</v>
      </c>
      <c r="C470" s="7" t="s">
        <v>696</v>
      </c>
      <c r="D470" s="26">
        <v>63</v>
      </c>
      <c r="E470" s="37">
        <v>169.5</v>
      </c>
      <c r="F470" s="37">
        <v>49.857100000000003</v>
      </c>
      <c r="G470" s="36">
        <f t="shared" si="25"/>
        <v>17.353521114504748</v>
      </c>
      <c r="H470" s="15">
        <v>19.46</v>
      </c>
      <c r="I470" s="15">
        <v>12.03</v>
      </c>
      <c r="J470" s="23">
        <v>14</v>
      </c>
      <c r="K470" s="15">
        <v>0.68493150684931503</v>
      </c>
      <c r="L470" s="43">
        <v>30.2</v>
      </c>
      <c r="M470" s="17">
        <v>16</v>
      </c>
      <c r="N470" s="17">
        <v>6</v>
      </c>
      <c r="O470" s="77">
        <v>20</v>
      </c>
      <c r="P470" s="12">
        <v>26.8562726289354</v>
      </c>
      <c r="Q470" s="12">
        <v>32.537296339319902</v>
      </c>
      <c r="R470" s="12">
        <v>2.7773632333987099</v>
      </c>
      <c r="S470" s="12">
        <v>24.504536592100902</v>
      </c>
      <c r="T470" s="12">
        <v>38.257037303334698</v>
      </c>
      <c r="U470" s="12">
        <v>4.8970023630809898</v>
      </c>
      <c r="V470" s="18"/>
      <c r="W470" s="18"/>
      <c r="X470" s="18"/>
      <c r="Y470" s="2">
        <v>44.93</v>
      </c>
      <c r="Z470" s="2"/>
      <c r="AA470" s="34">
        <v>717.3</v>
      </c>
      <c r="AB470" s="34">
        <v>61.2</v>
      </c>
      <c r="AC470" s="35">
        <v>5.8</v>
      </c>
      <c r="AD470" s="35">
        <v>13.6</v>
      </c>
      <c r="AE470" s="15">
        <f t="shared" si="24"/>
        <v>4.7336866195038327</v>
      </c>
      <c r="AF470" s="23">
        <v>480</v>
      </c>
      <c r="AG470" s="15">
        <v>0</v>
      </c>
      <c r="AH470" s="15">
        <v>5.7142857142857144</v>
      </c>
      <c r="AI470" s="15">
        <v>0</v>
      </c>
      <c r="AJ470" s="15">
        <v>0</v>
      </c>
      <c r="AK470" s="72"/>
      <c r="AL470" s="6"/>
      <c r="AM470" s="6"/>
      <c r="AN470" s="6"/>
      <c r="AO470" s="6"/>
      <c r="AP470" s="6"/>
      <c r="AQ470" s="6"/>
      <c r="AR470" s="6"/>
      <c r="AS470" s="6"/>
      <c r="AT470" s="6"/>
    </row>
    <row r="471" spans="2:46">
      <c r="B471" s="30" t="s">
        <v>364</v>
      </c>
      <c r="C471" s="7" t="s">
        <v>696</v>
      </c>
      <c r="D471" s="26">
        <v>59</v>
      </c>
      <c r="E471" s="37">
        <v>164.5</v>
      </c>
      <c r="F471" s="37">
        <v>99.225899999999996</v>
      </c>
      <c r="G471" s="36">
        <f t="shared" si="25"/>
        <v>36.668508236250588</v>
      </c>
      <c r="H471" s="15">
        <v>10.210000000000001</v>
      </c>
      <c r="I471" s="15">
        <v>6.17</v>
      </c>
      <c r="J471" s="23">
        <v>34</v>
      </c>
      <c r="K471" s="15">
        <v>1.9230769230769229</v>
      </c>
      <c r="L471" s="43">
        <v>46.5</v>
      </c>
      <c r="M471" s="17">
        <v>0</v>
      </c>
      <c r="N471" s="17">
        <v>0</v>
      </c>
      <c r="O471" s="77">
        <v>26.5</v>
      </c>
      <c r="P471" s="12">
        <v>25.103828469087901</v>
      </c>
      <c r="Q471" s="12">
        <v>24.4671323588523</v>
      </c>
      <c r="R471" s="12">
        <v>3.64669713032798</v>
      </c>
      <c r="S471" s="12">
        <v>24.553087301390502</v>
      </c>
      <c r="T471" s="12">
        <v>27.713888257224401</v>
      </c>
      <c r="U471" s="12">
        <v>3.7798678717644898</v>
      </c>
      <c r="V471" s="12">
        <v>24.343364315454199</v>
      </c>
      <c r="W471" s="12">
        <v>28.237505663948401</v>
      </c>
      <c r="X471" s="12">
        <v>3.6991624064550299</v>
      </c>
      <c r="Y471" s="2">
        <v>37.450000000000003</v>
      </c>
      <c r="Z471" s="2">
        <v>89.62</v>
      </c>
      <c r="AA471" s="34">
        <v>510.6</v>
      </c>
      <c r="AB471" s="34">
        <v>56.6</v>
      </c>
      <c r="AC471" s="35">
        <v>8.1999999999999993</v>
      </c>
      <c r="AD471" s="35">
        <v>21.3</v>
      </c>
      <c r="AE471" s="15">
        <f t="shared" si="24"/>
        <v>7.871324174758179</v>
      </c>
      <c r="AF471" s="23">
        <v>300</v>
      </c>
      <c r="AG471" s="15">
        <v>0</v>
      </c>
      <c r="AH471" s="15">
        <v>51.428571428571431</v>
      </c>
      <c r="AI471" s="15">
        <v>0</v>
      </c>
      <c r="AJ471" s="15">
        <v>64.285714285714292</v>
      </c>
      <c r="AK471" s="72"/>
      <c r="AL471" s="6"/>
      <c r="AM471" s="6"/>
      <c r="AN471" s="6"/>
      <c r="AO471" s="6"/>
      <c r="AP471" s="6"/>
      <c r="AQ471" s="6"/>
      <c r="AR471" s="6"/>
      <c r="AS471" s="6"/>
      <c r="AT471" s="6"/>
    </row>
    <row r="472" spans="2:46">
      <c r="B472" s="30" t="s">
        <v>366</v>
      </c>
      <c r="C472" s="7" t="s">
        <v>696</v>
      </c>
      <c r="D472" s="26">
        <v>67</v>
      </c>
      <c r="E472" s="37">
        <v>159</v>
      </c>
      <c r="F472" s="37">
        <v>68.764300000000006</v>
      </c>
      <c r="G472" s="36">
        <f t="shared" si="25"/>
        <v>27.199992088920531</v>
      </c>
      <c r="H472" s="15">
        <v>8.39</v>
      </c>
      <c r="I472" s="15">
        <v>5.89</v>
      </c>
      <c r="J472" s="23">
        <v>24</v>
      </c>
      <c r="K472" s="15">
        <v>1.5151515151515151</v>
      </c>
      <c r="L472" s="43">
        <v>35.5</v>
      </c>
      <c r="M472" s="17">
        <v>1</v>
      </c>
      <c r="N472" s="17">
        <v>1</v>
      </c>
      <c r="O472" s="77">
        <v>29.5</v>
      </c>
      <c r="P472" s="12">
        <v>29.982810714207599</v>
      </c>
      <c r="Q472" s="12">
        <v>36.939109514972102</v>
      </c>
      <c r="R472" s="12">
        <v>5.97100804204592</v>
      </c>
      <c r="S472" s="12">
        <v>23.118387441142403</v>
      </c>
      <c r="T472" s="12">
        <v>25.578470982861802</v>
      </c>
      <c r="U472" s="12">
        <v>2.6151769908093749</v>
      </c>
      <c r="V472" s="12">
        <v>23.5620780356818</v>
      </c>
      <c r="W472" s="12">
        <v>22.22021388302495</v>
      </c>
      <c r="X472" s="12">
        <v>3.4714641165253601</v>
      </c>
      <c r="Y472" s="2">
        <v>47.14</v>
      </c>
      <c r="Z472" s="2">
        <v>73.069999999999993</v>
      </c>
      <c r="AA472" s="34"/>
      <c r="AB472" s="34"/>
      <c r="AC472" s="35"/>
      <c r="AD472" s="35"/>
      <c r="AE472" s="15"/>
      <c r="AF472" s="23">
        <v>450</v>
      </c>
      <c r="AG472" s="15">
        <v>0</v>
      </c>
      <c r="AH472" s="15">
        <v>34.285714285714285</v>
      </c>
      <c r="AI472" s="15">
        <v>0</v>
      </c>
      <c r="AJ472" s="15">
        <v>64.285714285714292</v>
      </c>
      <c r="AK472" s="72"/>
      <c r="AL472" s="6"/>
      <c r="AM472" s="6"/>
      <c r="AN472" s="6"/>
      <c r="AO472" s="6"/>
      <c r="AP472" s="6"/>
      <c r="AQ472" s="6"/>
      <c r="AR472" s="6"/>
      <c r="AS472" s="6"/>
      <c r="AT472" s="6"/>
    </row>
    <row r="473" spans="2:46">
      <c r="B473" s="30" t="s">
        <v>363</v>
      </c>
      <c r="C473" s="7" t="s">
        <v>696</v>
      </c>
      <c r="D473" s="26">
        <v>66</v>
      </c>
      <c r="E473" s="37">
        <v>150.5</v>
      </c>
      <c r="F473" s="37">
        <v>80.318700000000007</v>
      </c>
      <c r="G473" s="36">
        <f t="shared" si="25"/>
        <v>35.460403306806775</v>
      </c>
      <c r="H473" s="15">
        <v>9.73</v>
      </c>
      <c r="I473" s="15">
        <v>5.76</v>
      </c>
      <c r="J473" s="23">
        <v>14</v>
      </c>
      <c r="K473" s="15">
        <v>1.4184397163120566</v>
      </c>
      <c r="L473" s="43">
        <v>41</v>
      </c>
      <c r="M473" s="17">
        <v>0</v>
      </c>
      <c r="N473" s="17">
        <v>0</v>
      </c>
      <c r="O473" s="77">
        <v>29</v>
      </c>
      <c r="P473" s="12">
        <v>29.303460404297098</v>
      </c>
      <c r="Q473" s="12">
        <v>34.896615490021503</v>
      </c>
      <c r="R473" s="12">
        <v>3.2937173095602001</v>
      </c>
      <c r="S473" s="12">
        <v>21.319717100998599</v>
      </c>
      <c r="T473" s="12">
        <v>22.2384866514954</v>
      </c>
      <c r="U473" s="12">
        <v>2.0768532202327901</v>
      </c>
      <c r="V473" s="12">
        <v>23.895854527395201</v>
      </c>
      <c r="W473" s="12">
        <v>24.005907065483299</v>
      </c>
      <c r="X473" s="12">
        <v>3.76497616501526</v>
      </c>
      <c r="Y473" s="2">
        <v>32.6</v>
      </c>
      <c r="Z473" s="2">
        <v>110</v>
      </c>
      <c r="AA473" s="34">
        <v>527.5</v>
      </c>
      <c r="AB473" s="34">
        <v>56.4</v>
      </c>
      <c r="AC473" s="35">
        <v>7.8</v>
      </c>
      <c r="AD473" s="35">
        <v>16.899999999999999</v>
      </c>
      <c r="AE473" s="15">
        <f t="shared" ref="AE473:AE504" si="26">AD473/((E473/100)^2)</f>
        <v>7.4612862992682203</v>
      </c>
      <c r="AF473" s="23">
        <v>360</v>
      </c>
      <c r="AG473" s="15">
        <v>0</v>
      </c>
      <c r="AH473" s="15">
        <v>51.428571428571431</v>
      </c>
      <c r="AI473" s="15">
        <v>0</v>
      </c>
      <c r="AJ473" s="15">
        <v>12.857142857142858</v>
      </c>
      <c r="AK473" s="72"/>
      <c r="AL473" s="6"/>
      <c r="AM473" s="6"/>
      <c r="AN473" s="6"/>
      <c r="AO473" s="6"/>
      <c r="AP473" s="6"/>
      <c r="AQ473" s="6"/>
      <c r="AR473" s="6"/>
      <c r="AS473" s="6"/>
      <c r="AT473" s="6"/>
    </row>
    <row r="474" spans="2:46">
      <c r="B474" s="30" t="s">
        <v>362</v>
      </c>
      <c r="C474" s="7" t="s">
        <v>696</v>
      </c>
      <c r="D474" s="26">
        <v>76</v>
      </c>
      <c r="E474" s="37">
        <v>157.5</v>
      </c>
      <c r="F474" s="37">
        <v>72.440700000000007</v>
      </c>
      <c r="G474" s="36">
        <f t="shared" si="25"/>
        <v>29.202600151171584</v>
      </c>
      <c r="H474" s="15">
        <v>6.88</v>
      </c>
      <c r="I474" s="15">
        <v>6.9</v>
      </c>
      <c r="J474" s="23">
        <v>16</v>
      </c>
      <c r="K474" s="15">
        <v>1.1869436201780414</v>
      </c>
      <c r="L474" s="43">
        <v>37.5</v>
      </c>
      <c r="M474" s="17">
        <v>1</v>
      </c>
      <c r="N474" s="17">
        <v>1</v>
      </c>
      <c r="O474" s="77">
        <v>29</v>
      </c>
      <c r="P474" s="12">
        <v>28.511415108778301</v>
      </c>
      <c r="Q474" s="12">
        <v>66.174398439479305</v>
      </c>
      <c r="R474" s="12">
        <v>3.1638906285808601</v>
      </c>
      <c r="S474" s="12">
        <v>23.745562778352749</v>
      </c>
      <c r="T474" s="12">
        <v>45.267210793178549</v>
      </c>
      <c r="U474" s="12">
        <v>2.8703661563278748</v>
      </c>
      <c r="V474" s="12">
        <v>23.959498744607799</v>
      </c>
      <c r="W474" s="12">
        <v>22.828518235377601</v>
      </c>
      <c r="X474" s="12">
        <v>3.4567042312074201</v>
      </c>
      <c r="Y474" s="2">
        <v>36.07</v>
      </c>
      <c r="Z474" s="2">
        <v>127.65</v>
      </c>
      <c r="AA474" s="34">
        <v>631</v>
      </c>
      <c r="AB474" s="34">
        <v>57.8</v>
      </c>
      <c r="AC474" s="35">
        <v>6.2</v>
      </c>
      <c r="AD474" s="35">
        <v>15</v>
      </c>
      <c r="AE474" s="15">
        <f t="shared" si="26"/>
        <v>6.0468631897203329</v>
      </c>
      <c r="AF474" s="23">
        <v>480</v>
      </c>
      <c r="AG474" s="15">
        <v>0</v>
      </c>
      <c r="AH474" s="15">
        <v>38.571428571428569</v>
      </c>
      <c r="AI474" s="15">
        <v>0</v>
      </c>
      <c r="AJ474" s="15">
        <v>21.428571428571427</v>
      </c>
      <c r="AK474" s="72"/>
      <c r="AL474" s="6"/>
      <c r="AM474" s="6"/>
      <c r="AN474" s="6"/>
      <c r="AO474" s="6"/>
      <c r="AP474" s="6"/>
      <c r="AQ474" s="6"/>
      <c r="AR474" s="6"/>
      <c r="AS474" s="6"/>
      <c r="AT474" s="6"/>
    </row>
    <row r="475" spans="2:46">
      <c r="B475" s="30" t="s">
        <v>361</v>
      </c>
      <c r="C475" s="7" t="s">
        <v>696</v>
      </c>
      <c r="D475" s="26">
        <v>62</v>
      </c>
      <c r="E475" s="37">
        <v>168.5</v>
      </c>
      <c r="F475" s="37">
        <v>74.016300000000001</v>
      </c>
      <c r="G475" s="36">
        <f t="shared" si="25"/>
        <v>26.069191416671799</v>
      </c>
      <c r="H475" s="15">
        <v>20.09</v>
      </c>
      <c r="I475" s="15">
        <v>8.35</v>
      </c>
      <c r="J475" s="23">
        <v>23</v>
      </c>
      <c r="K475" s="15">
        <v>1.3769363166953528</v>
      </c>
      <c r="L475" s="43">
        <v>34.700000000000003</v>
      </c>
      <c r="M475" s="17">
        <v>1</v>
      </c>
      <c r="N475" s="17">
        <v>1</v>
      </c>
      <c r="O475" s="77">
        <v>23</v>
      </c>
      <c r="P475" s="12">
        <v>32.574863652914701</v>
      </c>
      <c r="Q475" s="12">
        <v>46.540241108544897</v>
      </c>
      <c r="R475" s="12">
        <v>9.3750363976080209</v>
      </c>
      <c r="S475" s="12">
        <v>23.952707759212402</v>
      </c>
      <c r="T475" s="12">
        <v>34.264624303643103</v>
      </c>
      <c r="U475" s="12">
        <v>5.4064154181901403</v>
      </c>
      <c r="V475" s="12">
        <v>23.922504238437799</v>
      </c>
      <c r="W475" s="12">
        <v>23.6011555807045</v>
      </c>
      <c r="X475" s="12">
        <v>4.8949165204035001</v>
      </c>
      <c r="Y475" s="2">
        <v>54.24</v>
      </c>
      <c r="Z475" s="2">
        <v>151.52000000000001</v>
      </c>
      <c r="AA475" s="34">
        <v>648.9</v>
      </c>
      <c r="AB475" s="34">
        <v>61.5</v>
      </c>
      <c r="AC475" s="35">
        <v>6.4</v>
      </c>
      <c r="AD475" s="35">
        <v>16.8</v>
      </c>
      <c r="AE475" s="15">
        <f t="shared" si="26"/>
        <v>5.9171076614216904</v>
      </c>
      <c r="AF475" s="23">
        <v>510</v>
      </c>
      <c r="AG475" s="15">
        <v>0</v>
      </c>
      <c r="AH475" s="15">
        <v>25.714285714285715</v>
      </c>
      <c r="AI475" s="15">
        <v>0</v>
      </c>
      <c r="AJ475" s="15">
        <v>0</v>
      </c>
      <c r="AK475" s="72"/>
      <c r="AL475" s="6"/>
      <c r="AM475" s="6"/>
      <c r="AN475" s="6"/>
      <c r="AO475" s="6"/>
      <c r="AP475" s="6"/>
      <c r="AQ475" s="6"/>
      <c r="AR475" s="6"/>
      <c r="AS475" s="6"/>
      <c r="AT475" s="6"/>
    </row>
    <row r="476" spans="2:46">
      <c r="B476" s="30" t="s">
        <v>360</v>
      </c>
      <c r="C476" s="7" t="s">
        <v>696</v>
      </c>
      <c r="D476" s="26">
        <v>64</v>
      </c>
      <c r="E476" s="37">
        <v>166.5</v>
      </c>
      <c r="F476" s="37">
        <v>95.549500000000009</v>
      </c>
      <c r="G476" s="36">
        <f t="shared" si="25"/>
        <v>34.466718971223479</v>
      </c>
      <c r="H476" s="15">
        <v>11.4</v>
      </c>
      <c r="I476" s="15">
        <v>6.29</v>
      </c>
      <c r="J476" s="23">
        <v>34</v>
      </c>
      <c r="K476" s="15">
        <v>1.556420233463035</v>
      </c>
      <c r="L476" s="43">
        <v>43</v>
      </c>
      <c r="M476" s="17">
        <v>0</v>
      </c>
      <c r="N476" s="17">
        <v>0</v>
      </c>
      <c r="O476" s="77">
        <v>24.5</v>
      </c>
      <c r="P476" s="12">
        <v>43.05005072280975</v>
      </c>
      <c r="Q476" s="12">
        <v>45.3350836870056</v>
      </c>
      <c r="R476" s="12">
        <v>7.716664545364905</v>
      </c>
      <c r="S476" s="12">
        <v>23.280086423765699</v>
      </c>
      <c r="T476" s="12">
        <v>31.506462289599199</v>
      </c>
      <c r="U476" s="12">
        <v>3.38351076909548</v>
      </c>
      <c r="V476" s="12">
        <v>25.0134917648748</v>
      </c>
      <c r="W476" s="12">
        <v>23.500985633650199</v>
      </c>
      <c r="X476" s="12">
        <v>4.3629888442778197</v>
      </c>
      <c r="Y476" s="2">
        <v>30.87</v>
      </c>
      <c r="Z476" s="2">
        <v>69.86</v>
      </c>
      <c r="AA476" s="34">
        <v>544.20000000000005</v>
      </c>
      <c r="AB476" s="34">
        <v>60.4</v>
      </c>
      <c r="AC476" s="35">
        <v>7.6</v>
      </c>
      <c r="AD476" s="35">
        <v>20.5</v>
      </c>
      <c r="AE476" s="15">
        <f t="shared" si="26"/>
        <v>7.3947821695569438</v>
      </c>
      <c r="AF476" s="23">
        <v>420</v>
      </c>
      <c r="AG476" s="15">
        <v>0</v>
      </c>
      <c r="AH476" s="15">
        <v>25.714285714285715</v>
      </c>
      <c r="AI476" s="15">
        <v>0</v>
      </c>
      <c r="AJ476" s="15">
        <v>38.571428571428569</v>
      </c>
      <c r="AK476" s="72"/>
      <c r="AL476" s="6"/>
      <c r="AM476" s="6"/>
      <c r="AN476" s="6"/>
      <c r="AO476" s="6"/>
      <c r="AP476" s="6"/>
      <c r="AQ476" s="6"/>
      <c r="AR476" s="6"/>
      <c r="AS476" s="6"/>
      <c r="AT476" s="6"/>
    </row>
    <row r="477" spans="2:46">
      <c r="B477" s="30" t="s">
        <v>359</v>
      </c>
      <c r="C477" s="7" t="s">
        <v>696</v>
      </c>
      <c r="D477" s="26">
        <v>71</v>
      </c>
      <c r="E477" s="37">
        <v>161.5</v>
      </c>
      <c r="F477" s="37">
        <v>64.562699999999992</v>
      </c>
      <c r="G477" s="36">
        <f t="shared" si="25"/>
        <v>24.753500944128668</v>
      </c>
      <c r="H477" s="15">
        <v>9.6</v>
      </c>
      <c r="I477" s="15">
        <v>6.5</v>
      </c>
      <c r="J477" s="23">
        <v>25</v>
      </c>
      <c r="K477" s="15">
        <v>1.5936254980079683</v>
      </c>
      <c r="L477" s="43">
        <v>37.799999999999997</v>
      </c>
      <c r="M477" s="17">
        <v>0</v>
      </c>
      <c r="N477" s="17">
        <v>0</v>
      </c>
      <c r="O477" s="77">
        <v>26.5</v>
      </c>
      <c r="P477" s="12">
        <v>33.776053109838003</v>
      </c>
      <c r="Q477" s="12">
        <v>46.104418827389402</v>
      </c>
      <c r="R477" s="12">
        <v>11.1355849959933</v>
      </c>
      <c r="S477" s="12">
        <v>21.520375536939902</v>
      </c>
      <c r="T477" s="12">
        <v>19.540959662052149</v>
      </c>
      <c r="U477" s="12">
        <v>2.9084269174934998</v>
      </c>
      <c r="V477" s="12">
        <v>28.409258210784301</v>
      </c>
      <c r="W477" s="12">
        <v>27.0742075856698</v>
      </c>
      <c r="X477" s="12">
        <v>4.2872233559404904</v>
      </c>
      <c r="Y477" s="2"/>
      <c r="Z477" s="2"/>
      <c r="AA477" s="34">
        <v>576.79999999999995</v>
      </c>
      <c r="AB477" s="34">
        <v>52.8</v>
      </c>
      <c r="AC477" s="35">
        <v>7</v>
      </c>
      <c r="AD477" s="35">
        <v>15.3</v>
      </c>
      <c r="AE477" s="15">
        <f t="shared" si="26"/>
        <v>5.8660583346912176</v>
      </c>
      <c r="AF477" s="23">
        <v>360</v>
      </c>
      <c r="AG477" s="15">
        <v>0</v>
      </c>
      <c r="AH477" s="15">
        <v>51.428571428571431</v>
      </c>
      <c r="AI477" s="15">
        <v>0</v>
      </c>
      <c r="AJ477" s="15">
        <v>8.5714285714285712</v>
      </c>
      <c r="AK477" s="72"/>
      <c r="AL477" s="6"/>
      <c r="AM477" s="6"/>
      <c r="AN477" s="6"/>
      <c r="AO477" s="6"/>
      <c r="AP477" s="6"/>
      <c r="AQ477" s="6"/>
      <c r="AR477" s="6"/>
      <c r="AS477" s="6"/>
      <c r="AT477" s="6"/>
    </row>
    <row r="478" spans="2:46">
      <c r="B478" s="30" t="s">
        <v>358</v>
      </c>
      <c r="C478" s="7" t="s">
        <v>696</v>
      </c>
      <c r="D478" s="26">
        <v>67</v>
      </c>
      <c r="E478" s="37">
        <v>168.5</v>
      </c>
      <c r="F478" s="37">
        <v>67.188699999999997</v>
      </c>
      <c r="G478" s="36">
        <f t="shared" si="25"/>
        <v>23.664450686366873</v>
      </c>
      <c r="H478" s="15">
        <v>5.87</v>
      </c>
      <c r="I478" s="15">
        <v>5.88</v>
      </c>
      <c r="J478" s="23">
        <v>29</v>
      </c>
      <c r="K478" s="15">
        <v>1.6293279022403258</v>
      </c>
      <c r="L478" s="43">
        <v>39.6</v>
      </c>
      <c r="M478" s="17">
        <v>0</v>
      </c>
      <c r="N478" s="17">
        <v>0</v>
      </c>
      <c r="O478" s="77">
        <v>24.5</v>
      </c>
      <c r="P478" s="12">
        <v>39.702242104864197</v>
      </c>
      <c r="Q478" s="12">
        <v>48.505957261739098</v>
      </c>
      <c r="R478" s="12">
        <v>10.769450785099799</v>
      </c>
      <c r="S478" s="12">
        <v>24.6289684450038</v>
      </c>
      <c r="T478" s="12">
        <v>31.897989252803001</v>
      </c>
      <c r="U478" s="12">
        <v>7.9635184063310804</v>
      </c>
      <c r="V478" s="12">
        <v>22.556153919807002</v>
      </c>
      <c r="W478" s="12">
        <v>28.628532278219048</v>
      </c>
      <c r="X478" s="12">
        <v>5.8482757081590897</v>
      </c>
      <c r="Y478" s="2">
        <v>45.21</v>
      </c>
      <c r="Z478" s="2">
        <v>117.86</v>
      </c>
      <c r="AA478" s="34">
        <v>588.5</v>
      </c>
      <c r="AB478" s="34">
        <v>54.3</v>
      </c>
      <c r="AC478" s="35">
        <v>6.9</v>
      </c>
      <c r="AD478" s="35">
        <v>16.3</v>
      </c>
      <c r="AE478" s="15">
        <f t="shared" si="26"/>
        <v>5.7410032667365209</v>
      </c>
      <c r="AF478" s="23">
        <v>260</v>
      </c>
      <c r="AG478" s="15">
        <v>0</v>
      </c>
      <c r="AH478" s="15">
        <v>17.142857142857142</v>
      </c>
      <c r="AI478" s="15">
        <v>0</v>
      </c>
      <c r="AJ478" s="15">
        <v>102.85714285714286</v>
      </c>
      <c r="AK478" s="72"/>
      <c r="AL478" s="6"/>
      <c r="AM478" s="6"/>
      <c r="AN478" s="6"/>
      <c r="AO478" s="6"/>
      <c r="AP478" s="6"/>
      <c r="AQ478" s="6"/>
      <c r="AR478" s="6"/>
      <c r="AS478" s="6"/>
      <c r="AT478" s="6"/>
    </row>
    <row r="479" spans="2:46">
      <c r="B479" s="30" t="s">
        <v>357</v>
      </c>
      <c r="C479" s="7" t="s">
        <v>696</v>
      </c>
      <c r="D479" s="26">
        <v>69</v>
      </c>
      <c r="E479" s="37">
        <v>162</v>
      </c>
      <c r="F479" s="37">
        <v>79.268299999999996</v>
      </c>
      <c r="G479" s="36">
        <f t="shared" si="25"/>
        <v>30.204351470812369</v>
      </c>
      <c r="H479" s="15">
        <v>7.98</v>
      </c>
      <c r="I479" s="15">
        <v>6.04</v>
      </c>
      <c r="J479" s="23">
        <v>27</v>
      </c>
      <c r="K479" s="15">
        <v>1.6359918200408996</v>
      </c>
      <c r="L479" s="43">
        <v>40.799999999999997</v>
      </c>
      <c r="M479" s="17">
        <v>0</v>
      </c>
      <c r="N479" s="17">
        <v>0</v>
      </c>
      <c r="O479" s="77">
        <v>25.5</v>
      </c>
      <c r="P479" s="12">
        <v>33.082285455827801</v>
      </c>
      <c r="Q479" s="12">
        <v>42.312961301395902</v>
      </c>
      <c r="R479" s="12">
        <v>5.4575151049976602</v>
      </c>
      <c r="S479" s="12">
        <v>21.1174554660696</v>
      </c>
      <c r="T479" s="12">
        <v>29.4619568174401</v>
      </c>
      <c r="U479" s="12">
        <v>1.9189969425159901</v>
      </c>
      <c r="V479" s="12">
        <v>24.205692309383299</v>
      </c>
      <c r="W479" s="12">
        <v>27.856573004287799</v>
      </c>
      <c r="X479" s="12">
        <v>2.98146589476241</v>
      </c>
      <c r="Y479" s="2">
        <v>41.96</v>
      </c>
      <c r="Z479" s="2">
        <v>145.63999999999999</v>
      </c>
      <c r="AA479" s="34">
        <v>539</v>
      </c>
      <c r="AB479" s="34">
        <v>57.9</v>
      </c>
      <c r="AC479" s="35">
        <v>7.5</v>
      </c>
      <c r="AD479" s="35">
        <v>17.7</v>
      </c>
      <c r="AE479" s="15">
        <f t="shared" si="26"/>
        <v>6.7443987197073598</v>
      </c>
      <c r="AF479" s="23">
        <v>330</v>
      </c>
      <c r="AG479" s="15">
        <v>0</v>
      </c>
      <c r="AH479" s="15">
        <v>51.428571428571431</v>
      </c>
      <c r="AI479" s="15">
        <v>0</v>
      </c>
      <c r="AJ479" s="15">
        <v>8.5714285714285712</v>
      </c>
      <c r="AK479" s="72"/>
      <c r="AL479" s="6"/>
      <c r="AM479" s="6"/>
      <c r="AN479" s="6"/>
      <c r="AO479" s="6"/>
      <c r="AP479" s="6"/>
      <c r="AQ479" s="6"/>
      <c r="AR479" s="6"/>
      <c r="AS479" s="6"/>
      <c r="AT479" s="6"/>
    </row>
    <row r="480" spans="2:46">
      <c r="B480" s="30" t="s">
        <v>356</v>
      </c>
      <c r="C480" s="7" t="s">
        <v>696</v>
      </c>
      <c r="D480" s="26">
        <v>65</v>
      </c>
      <c r="E480" s="37">
        <v>170</v>
      </c>
      <c r="F480" s="37">
        <v>84.520300000000006</v>
      </c>
      <c r="G480" s="36">
        <f t="shared" si="25"/>
        <v>29.24577854671281</v>
      </c>
      <c r="H480" s="15">
        <v>8.51</v>
      </c>
      <c r="I480" s="15">
        <v>5.87</v>
      </c>
      <c r="J480" s="23">
        <v>29</v>
      </c>
      <c r="K480" s="15">
        <v>1.6326530612244896</v>
      </c>
      <c r="L480" s="43">
        <v>40</v>
      </c>
      <c r="M480" s="17">
        <v>0</v>
      </c>
      <c r="N480" s="17">
        <v>0</v>
      </c>
      <c r="O480" s="77">
        <v>26</v>
      </c>
      <c r="P480" s="12">
        <v>36.483427156312501</v>
      </c>
      <c r="Q480" s="12">
        <v>46.441549628641901</v>
      </c>
      <c r="R480" s="12">
        <v>6.7945283234217602</v>
      </c>
      <c r="S480" s="12">
        <v>20.09271132112185</v>
      </c>
      <c r="T480" s="12">
        <v>21.497829272928801</v>
      </c>
      <c r="U480" s="12">
        <v>1.69959367151101</v>
      </c>
      <c r="V480" s="12">
        <v>28.328761203607002</v>
      </c>
      <c r="W480" s="12">
        <v>35.931093695770898</v>
      </c>
      <c r="X480" s="12">
        <v>3.7335380732414301</v>
      </c>
      <c r="Y480" s="2">
        <v>24.73</v>
      </c>
      <c r="Z480" s="2">
        <v>57.52</v>
      </c>
      <c r="AA480" s="34">
        <v>634.70000000000005</v>
      </c>
      <c r="AB480" s="34">
        <v>59.1</v>
      </c>
      <c r="AC480" s="35">
        <v>6.5</v>
      </c>
      <c r="AD480" s="35">
        <v>17.600000000000001</v>
      </c>
      <c r="AE480" s="15">
        <f t="shared" si="26"/>
        <v>6.0899653979238764</v>
      </c>
      <c r="AF480" s="23"/>
      <c r="AG480" s="15">
        <v>0</v>
      </c>
      <c r="AH480" s="15">
        <v>34.285714285714285</v>
      </c>
      <c r="AI480" s="15">
        <v>0</v>
      </c>
      <c r="AJ480" s="15">
        <v>17.142857142857142</v>
      </c>
      <c r="AK480" s="72"/>
      <c r="AL480" s="6"/>
      <c r="AM480" s="6"/>
      <c r="AN480" s="6"/>
      <c r="AO480" s="6"/>
      <c r="AP480" s="6"/>
      <c r="AQ480" s="6"/>
      <c r="AR480" s="6"/>
      <c r="AS480" s="6"/>
      <c r="AT480" s="6"/>
    </row>
    <row r="481" spans="1:46">
      <c r="B481" s="30" t="s">
        <v>355</v>
      </c>
      <c r="C481" s="7" t="s">
        <v>696</v>
      </c>
      <c r="D481" s="26">
        <v>65</v>
      </c>
      <c r="E481" s="37">
        <v>163</v>
      </c>
      <c r="F481" s="37">
        <v>91.873100000000008</v>
      </c>
      <c r="G481" s="36">
        <f t="shared" si="25"/>
        <v>34.579058301027516</v>
      </c>
      <c r="H481" s="15">
        <v>9.66</v>
      </c>
      <c r="I481" s="15">
        <v>7.01</v>
      </c>
      <c r="J481" s="23">
        <v>14</v>
      </c>
      <c r="K481" s="15">
        <v>1.1644832605531297</v>
      </c>
      <c r="L481" s="43">
        <v>39.5</v>
      </c>
      <c r="M481" s="17">
        <v>0</v>
      </c>
      <c r="N481" s="17">
        <v>0</v>
      </c>
      <c r="O481" s="77">
        <v>28.5</v>
      </c>
      <c r="P481" s="12">
        <v>35.965562330716303</v>
      </c>
      <c r="Q481" s="12">
        <v>50.578714873426499</v>
      </c>
      <c r="R481" s="12">
        <v>8.2136158835589193</v>
      </c>
      <c r="S481" s="12">
        <v>23.570772014698299</v>
      </c>
      <c r="T481" s="12">
        <v>30.577400839099401</v>
      </c>
      <c r="U481" s="12">
        <v>3.2994218068299301</v>
      </c>
      <c r="V481" s="12">
        <v>24.061065877760299</v>
      </c>
      <c r="W481" s="12">
        <v>32.643527778803602</v>
      </c>
      <c r="X481" s="12">
        <v>6.86832278831357</v>
      </c>
      <c r="Y481" s="2">
        <v>46.6</v>
      </c>
      <c r="Z481" s="2">
        <v>106.12</v>
      </c>
      <c r="AA481" s="34">
        <v>537.70000000000005</v>
      </c>
      <c r="AB481" s="34">
        <v>41.4</v>
      </c>
      <c r="AC481" s="35">
        <v>7.6</v>
      </c>
      <c r="AD481" s="35">
        <v>18</v>
      </c>
      <c r="AE481" s="15">
        <f t="shared" si="26"/>
        <v>6.7748127517031129</v>
      </c>
      <c r="AF481" s="23">
        <v>390</v>
      </c>
      <c r="AG481" s="15">
        <v>0</v>
      </c>
      <c r="AH481" s="15">
        <v>25.714285714285715</v>
      </c>
      <c r="AI481" s="15">
        <v>0</v>
      </c>
      <c r="AJ481" s="15">
        <v>0</v>
      </c>
      <c r="AK481" s="72"/>
      <c r="AL481" s="6"/>
      <c r="AM481" s="6"/>
      <c r="AN481" s="6"/>
      <c r="AO481" s="6"/>
      <c r="AP481" s="6"/>
      <c r="AQ481" s="6"/>
      <c r="AR481" s="6"/>
      <c r="AS481" s="6"/>
      <c r="AT481" s="6"/>
    </row>
    <row r="482" spans="1:46">
      <c r="A482" s="6"/>
      <c r="B482" s="30" t="s">
        <v>11</v>
      </c>
      <c r="C482" s="7" t="s">
        <v>696</v>
      </c>
      <c r="D482" s="26">
        <v>69</v>
      </c>
      <c r="E482" s="36">
        <v>165.1</v>
      </c>
      <c r="F482" s="37">
        <v>118.76334</v>
      </c>
      <c r="G482" s="36">
        <f t="shared" si="25"/>
        <v>43.570069862033215</v>
      </c>
      <c r="H482" s="15">
        <v>9.5</v>
      </c>
      <c r="I482" s="15">
        <v>5.77</v>
      </c>
      <c r="J482" s="23">
        <v>34</v>
      </c>
      <c r="K482" s="15">
        <v>1.25</v>
      </c>
      <c r="L482" s="65">
        <v>41.1</v>
      </c>
      <c r="M482" s="23">
        <v>2</v>
      </c>
      <c r="N482" s="23">
        <v>2</v>
      </c>
      <c r="O482" s="77">
        <v>26</v>
      </c>
      <c r="P482" s="15">
        <v>27.6818871696088</v>
      </c>
      <c r="Q482" s="15">
        <v>32.172425074988901</v>
      </c>
      <c r="R482" s="15">
        <v>2.0926423937824801</v>
      </c>
      <c r="S482" s="15">
        <v>21.913184859738202</v>
      </c>
      <c r="T482" s="15">
        <v>22.277858402735198</v>
      </c>
      <c r="U482" s="15">
        <v>1.9528045760683601</v>
      </c>
      <c r="V482" s="15">
        <v>22.0665719329889</v>
      </c>
      <c r="W482" s="15">
        <v>20.999116161285698</v>
      </c>
      <c r="X482" s="15">
        <v>3.2191610367358399</v>
      </c>
      <c r="Y482" s="2">
        <v>25.71</v>
      </c>
      <c r="Z482" s="2">
        <v>104.25</v>
      </c>
      <c r="AA482" s="6">
        <v>566.70000000000005</v>
      </c>
      <c r="AB482" s="6">
        <v>66.099999999999994</v>
      </c>
      <c r="AC482" s="15">
        <v>7.2</v>
      </c>
      <c r="AD482" s="15">
        <v>21.7</v>
      </c>
      <c r="AE482" s="15">
        <f t="shared" si="26"/>
        <v>7.9609626674874647</v>
      </c>
      <c r="AF482" s="23">
        <v>480</v>
      </c>
      <c r="AG482" s="15">
        <v>0</v>
      </c>
      <c r="AH482" s="15">
        <v>0</v>
      </c>
      <c r="AI482" s="15">
        <v>0</v>
      </c>
      <c r="AJ482" s="15">
        <v>17.142857142857142</v>
      </c>
      <c r="AK482" s="72"/>
      <c r="AL482" s="6"/>
      <c r="AM482" s="6"/>
      <c r="AN482" s="6"/>
      <c r="AO482" s="6"/>
      <c r="AP482" s="6"/>
      <c r="AQ482" s="6"/>
      <c r="AR482" s="6"/>
      <c r="AS482" s="6"/>
      <c r="AT482" s="6"/>
    </row>
    <row r="483" spans="1:46">
      <c r="B483" s="30" t="s">
        <v>354</v>
      </c>
      <c r="C483" s="7" t="s">
        <v>7</v>
      </c>
      <c r="D483" s="26">
        <v>68</v>
      </c>
      <c r="E483" s="37">
        <v>170.5</v>
      </c>
      <c r="F483" s="37">
        <v>122.3347</v>
      </c>
      <c r="G483" s="36">
        <f t="shared" si="25"/>
        <v>42.082438231525352</v>
      </c>
      <c r="H483" s="15">
        <v>13.97</v>
      </c>
      <c r="I483" s="15">
        <v>9.11</v>
      </c>
      <c r="J483" s="23">
        <v>37</v>
      </c>
      <c r="K483" s="15">
        <v>1.0624169986719787</v>
      </c>
      <c r="L483" s="43">
        <v>50.7</v>
      </c>
      <c r="M483" s="17">
        <v>2</v>
      </c>
      <c r="N483" s="17">
        <v>2</v>
      </c>
      <c r="O483" s="77">
        <v>27.5</v>
      </c>
      <c r="P483" s="12"/>
      <c r="Q483" s="12"/>
      <c r="R483" s="12"/>
      <c r="S483" s="12"/>
      <c r="T483" s="12"/>
      <c r="U483" s="12"/>
      <c r="V483" s="12"/>
      <c r="W483" s="12"/>
      <c r="X483" s="12"/>
      <c r="Y483" s="2">
        <v>48.8</v>
      </c>
      <c r="Z483" s="2">
        <v>99.45</v>
      </c>
      <c r="AA483" s="34">
        <v>282.89999999999998</v>
      </c>
      <c r="AB483" s="34">
        <v>29.9</v>
      </c>
      <c r="AC483" s="35">
        <v>15.6</v>
      </c>
      <c r="AD483" s="35">
        <v>33.5</v>
      </c>
      <c r="AE483" s="15">
        <f t="shared" si="26"/>
        <v>11.523808704775499</v>
      </c>
      <c r="AF483" s="23">
        <v>570</v>
      </c>
      <c r="AG483" s="15">
        <v>0</v>
      </c>
      <c r="AH483" s="15">
        <v>68.571428571428569</v>
      </c>
      <c r="AI483" s="15">
        <v>0</v>
      </c>
      <c r="AJ483" s="15">
        <v>0</v>
      </c>
      <c r="AK483" s="72"/>
      <c r="AL483" s="6"/>
      <c r="AM483" s="6"/>
      <c r="AN483" s="6"/>
      <c r="AO483" s="6"/>
      <c r="AP483" s="6"/>
      <c r="AQ483" s="6"/>
      <c r="AR483" s="6"/>
      <c r="AS483" s="6"/>
      <c r="AT483" s="6"/>
    </row>
    <row r="484" spans="1:46">
      <c r="B484" s="45" t="s">
        <v>465</v>
      </c>
      <c r="C484" s="46" t="s">
        <v>696</v>
      </c>
      <c r="D484" s="26">
        <v>66</v>
      </c>
      <c r="E484" s="37">
        <v>171.5</v>
      </c>
      <c r="F484" s="37">
        <v>71.915500000000009</v>
      </c>
      <c r="G484" s="36">
        <f t="shared" si="25"/>
        <v>24.450866560701751</v>
      </c>
      <c r="H484" s="15">
        <v>10.38</v>
      </c>
      <c r="I484" s="12">
        <v>6.7549999999999999</v>
      </c>
      <c r="J484" s="23">
        <v>28.6</v>
      </c>
      <c r="K484" s="15">
        <v>1.6032064128256511</v>
      </c>
      <c r="L484" s="43">
        <v>35</v>
      </c>
      <c r="M484" s="17">
        <v>0</v>
      </c>
      <c r="N484" s="17">
        <v>0</v>
      </c>
      <c r="O484" s="77">
        <v>26</v>
      </c>
      <c r="P484" s="12">
        <v>27.200654178011099</v>
      </c>
      <c r="Q484" s="12">
        <v>53.924618959977003</v>
      </c>
      <c r="R484" s="12">
        <v>5.4225944324007198</v>
      </c>
      <c r="S484" s="12">
        <v>23.088252815524001</v>
      </c>
      <c r="T484" s="12">
        <v>27.246283458858201</v>
      </c>
      <c r="U484" s="12">
        <v>6.36073032134939</v>
      </c>
      <c r="V484" s="12">
        <v>27.5555388604417</v>
      </c>
      <c r="W484" s="12">
        <v>33.580727378736299</v>
      </c>
      <c r="X484" s="12">
        <v>5.9561538746984199</v>
      </c>
      <c r="Y484" s="2">
        <v>34.15</v>
      </c>
      <c r="Z484" s="2">
        <v>72.25</v>
      </c>
      <c r="AA484" s="34">
        <v>538.20000000000005</v>
      </c>
      <c r="AB484" s="34">
        <v>63.1</v>
      </c>
      <c r="AC484" s="35">
        <v>7.6</v>
      </c>
      <c r="AD484" s="35">
        <v>18.7</v>
      </c>
      <c r="AE484" s="15">
        <f t="shared" si="26"/>
        <v>6.3578950947309361</v>
      </c>
      <c r="AF484" s="23">
        <v>165</v>
      </c>
      <c r="AG484" s="15">
        <v>0</v>
      </c>
      <c r="AH484" s="15">
        <v>0</v>
      </c>
      <c r="AI484" s="15">
        <v>0</v>
      </c>
      <c r="AJ484" s="15">
        <v>107.14285714285714</v>
      </c>
      <c r="AK484" s="72"/>
      <c r="AL484" s="6"/>
      <c r="AM484" s="6"/>
      <c r="AN484" s="6"/>
      <c r="AO484" s="6"/>
      <c r="AP484" s="6"/>
      <c r="AQ484" s="6"/>
      <c r="AR484" s="6"/>
      <c r="AS484" s="6"/>
      <c r="AT484" s="6"/>
    </row>
    <row r="485" spans="1:46">
      <c r="B485" s="30" t="s">
        <v>353</v>
      </c>
      <c r="C485" s="7" t="s">
        <v>7</v>
      </c>
      <c r="D485" s="26">
        <v>64</v>
      </c>
      <c r="E485" s="37">
        <v>186.5</v>
      </c>
      <c r="F485" s="37">
        <v>90.822699999999998</v>
      </c>
      <c r="G485" s="36">
        <f t="shared" si="25"/>
        <v>26.111795527891381</v>
      </c>
      <c r="H485" s="15">
        <v>10.23</v>
      </c>
      <c r="I485" s="15">
        <v>5.8</v>
      </c>
      <c r="J485" s="23">
        <v>76</v>
      </c>
      <c r="K485" s="15">
        <v>1.5384615384615388</v>
      </c>
      <c r="L485" s="43">
        <v>40</v>
      </c>
      <c r="M485" s="17">
        <v>0</v>
      </c>
      <c r="N485" s="17">
        <v>0</v>
      </c>
      <c r="O485" s="77">
        <v>29</v>
      </c>
      <c r="P485" s="12">
        <v>25.5373753478151</v>
      </c>
      <c r="Q485" s="12">
        <v>30.532867145054599</v>
      </c>
      <c r="R485" s="12">
        <v>7.5137787483395497</v>
      </c>
      <c r="S485" s="12">
        <v>20.929536002947799</v>
      </c>
      <c r="T485" s="12">
        <v>23.723745411333098</v>
      </c>
      <c r="U485" s="12">
        <v>2.47378015785899</v>
      </c>
      <c r="V485" s="12">
        <v>24.112477826520099</v>
      </c>
      <c r="W485" s="12">
        <v>24.5766107987825</v>
      </c>
      <c r="X485" s="12">
        <v>6.5457804901834198</v>
      </c>
      <c r="Y485" s="2">
        <v>29.91</v>
      </c>
      <c r="Z485" s="2">
        <v>61.05</v>
      </c>
      <c r="AA485" s="34">
        <v>442.2</v>
      </c>
      <c r="AB485" s="34">
        <v>52.2</v>
      </c>
      <c r="AC485" s="35">
        <v>10.3</v>
      </c>
      <c r="AD485" s="35">
        <v>28.9</v>
      </c>
      <c r="AE485" s="15">
        <f t="shared" si="26"/>
        <v>8.3088356848679989</v>
      </c>
      <c r="AF485" s="23">
        <v>390</v>
      </c>
      <c r="AG485" s="15">
        <v>4.2857142857142856</v>
      </c>
      <c r="AH485" s="15">
        <v>51.428571428571431</v>
      </c>
      <c r="AI485" s="15">
        <v>0</v>
      </c>
      <c r="AJ485" s="15">
        <v>64.285714285714292</v>
      </c>
      <c r="AK485" s="72"/>
      <c r="AL485" s="6"/>
      <c r="AM485" s="6"/>
      <c r="AN485" s="6"/>
      <c r="AO485" s="6"/>
      <c r="AP485" s="6"/>
      <c r="AQ485" s="6"/>
      <c r="AR485" s="6"/>
      <c r="AS485" s="6"/>
      <c r="AT485" s="6"/>
    </row>
    <row r="486" spans="1:46">
      <c r="B486" s="45" t="s">
        <v>464</v>
      </c>
      <c r="C486" s="46" t="s">
        <v>7</v>
      </c>
      <c r="D486" s="26">
        <v>64</v>
      </c>
      <c r="E486" s="37">
        <v>174.5</v>
      </c>
      <c r="F486" s="37">
        <v>92.923500000000004</v>
      </c>
      <c r="G486" s="36">
        <f t="shared" si="25"/>
        <v>30.516498222510485</v>
      </c>
      <c r="H486" s="15">
        <v>10.199999999999999</v>
      </c>
      <c r="I486" s="12">
        <v>5.7750000000000004</v>
      </c>
      <c r="J486" s="23">
        <v>44</v>
      </c>
      <c r="K486" s="15">
        <v>1.619433198380567</v>
      </c>
      <c r="L486" s="43">
        <v>35</v>
      </c>
      <c r="M486" s="17">
        <v>1</v>
      </c>
      <c r="N486" s="17">
        <v>1</v>
      </c>
      <c r="O486" s="77">
        <v>25.5</v>
      </c>
      <c r="P486" s="12">
        <v>31.052752811323401</v>
      </c>
      <c r="Q486" s="12">
        <v>66.894058395067205</v>
      </c>
      <c r="R486" s="12">
        <v>1.5285336364694899</v>
      </c>
      <c r="S486" s="12">
        <v>26.305644167329501</v>
      </c>
      <c r="T486" s="12">
        <v>38.470424782275899</v>
      </c>
      <c r="U486" s="12">
        <v>3.8523521528165499</v>
      </c>
      <c r="V486" s="12">
        <v>34.034574728518997</v>
      </c>
      <c r="W486" s="12">
        <v>44.956847918507698</v>
      </c>
      <c r="X486" s="12">
        <v>3.88732458515313</v>
      </c>
      <c r="Y486" s="2">
        <v>42.1</v>
      </c>
      <c r="Z486" s="2">
        <v>79.180000000000007</v>
      </c>
      <c r="AA486" s="34">
        <v>546</v>
      </c>
      <c r="AB486" s="34">
        <v>80.900000000000006</v>
      </c>
      <c r="AC486" s="35">
        <v>8.8000000000000007</v>
      </c>
      <c r="AD486" s="35">
        <v>23.4</v>
      </c>
      <c r="AE486" s="15">
        <f t="shared" si="26"/>
        <v>7.6846659715437466</v>
      </c>
      <c r="AF486" s="23">
        <v>540</v>
      </c>
      <c r="AG486" s="15">
        <v>0</v>
      </c>
      <c r="AH486" s="15">
        <v>30</v>
      </c>
      <c r="AI486" s="15">
        <v>0</v>
      </c>
      <c r="AJ486" s="15">
        <v>17.142857142857142</v>
      </c>
      <c r="AK486" s="72"/>
      <c r="AL486" s="6"/>
      <c r="AM486" s="6"/>
      <c r="AN486" s="6"/>
      <c r="AO486" s="6"/>
      <c r="AP486" s="6"/>
      <c r="AQ486" s="6"/>
      <c r="AR486" s="6"/>
      <c r="AS486" s="6"/>
      <c r="AT486" s="6"/>
    </row>
    <row r="487" spans="1:46">
      <c r="B487" s="45" t="s">
        <v>463</v>
      </c>
      <c r="C487" s="46" t="s">
        <v>696</v>
      </c>
      <c r="D487" s="26">
        <v>62</v>
      </c>
      <c r="E487" s="37">
        <v>164</v>
      </c>
      <c r="F487" s="37">
        <v>69.814700000000002</v>
      </c>
      <c r="G487" s="36">
        <f t="shared" si="25"/>
        <v>25.957279892920887</v>
      </c>
      <c r="H487" s="15">
        <v>12.02</v>
      </c>
      <c r="I487" s="12">
        <v>6.34</v>
      </c>
      <c r="J487" s="23">
        <v>24</v>
      </c>
      <c r="K487" s="15">
        <v>1.362862010221465</v>
      </c>
      <c r="L487" s="43">
        <v>33</v>
      </c>
      <c r="M487" s="17">
        <v>10</v>
      </c>
      <c r="N487" s="17">
        <v>0</v>
      </c>
      <c r="O487" s="77">
        <v>24.5</v>
      </c>
      <c r="P487" s="12">
        <v>31.203304337117</v>
      </c>
      <c r="Q487" s="12">
        <v>46.447501383228598</v>
      </c>
      <c r="R487" s="12">
        <v>4.9084512424671898</v>
      </c>
      <c r="S487" s="12">
        <v>23.084668842036301</v>
      </c>
      <c r="T487" s="12">
        <v>23.604125895626201</v>
      </c>
      <c r="U487" s="12">
        <v>1.6241263171798499</v>
      </c>
      <c r="V487" s="12">
        <v>29.561274375243801</v>
      </c>
      <c r="W487" s="12">
        <v>35.854999524945299</v>
      </c>
      <c r="X487" s="12">
        <v>5.8439421858896097</v>
      </c>
      <c r="Y487" s="2">
        <v>30.01</v>
      </c>
      <c r="Z487" s="2">
        <v>54.75</v>
      </c>
      <c r="AA487" s="34">
        <v>502.3</v>
      </c>
      <c r="AB487" s="34">
        <v>45.1</v>
      </c>
      <c r="AC487" s="35">
        <v>8.1999999999999993</v>
      </c>
      <c r="AD487" s="35">
        <v>17.2</v>
      </c>
      <c r="AE487" s="15">
        <f t="shared" si="26"/>
        <v>6.395002974419989</v>
      </c>
      <c r="AF487" s="23">
        <v>270</v>
      </c>
      <c r="AG487" s="15">
        <v>0</v>
      </c>
      <c r="AH487" s="15">
        <v>30</v>
      </c>
      <c r="AI487" s="15">
        <v>0</v>
      </c>
      <c r="AJ487" s="15">
        <v>17.142857142857142</v>
      </c>
      <c r="AK487" s="72"/>
      <c r="AL487" s="6"/>
      <c r="AM487" s="6"/>
      <c r="AN487" s="6"/>
      <c r="AO487" s="6"/>
      <c r="AP487" s="6"/>
      <c r="AQ487" s="6"/>
      <c r="AR487" s="6"/>
      <c r="AS487" s="6"/>
      <c r="AT487" s="6"/>
    </row>
    <row r="488" spans="1:46">
      <c r="B488" s="30" t="s">
        <v>352</v>
      </c>
      <c r="C488" s="7" t="s">
        <v>696</v>
      </c>
      <c r="D488" s="26">
        <v>61</v>
      </c>
      <c r="E488" s="37">
        <v>179</v>
      </c>
      <c r="F488" s="37">
        <v>80.318700000000007</v>
      </c>
      <c r="G488" s="36">
        <f t="shared" si="25"/>
        <v>25.067476046315662</v>
      </c>
      <c r="H488" s="15">
        <v>18.239999999999998</v>
      </c>
      <c r="I488" s="15">
        <v>6.57</v>
      </c>
      <c r="J488" s="23">
        <v>27</v>
      </c>
      <c r="K488" s="15">
        <v>1.2924071082390953</v>
      </c>
      <c r="L488" s="43">
        <v>38</v>
      </c>
      <c r="M488" s="17">
        <v>0</v>
      </c>
      <c r="N488" s="17">
        <v>0</v>
      </c>
      <c r="O488" s="77">
        <v>25.5</v>
      </c>
      <c r="P488" s="12">
        <v>37.030169549934001</v>
      </c>
      <c r="Q488" s="12">
        <v>71.970691266007293</v>
      </c>
      <c r="R488" s="12">
        <v>4.4863580978524498</v>
      </c>
      <c r="S488" s="12">
        <v>21.8946138978765</v>
      </c>
      <c r="T488" s="12">
        <v>23.2951200567698</v>
      </c>
      <c r="U488" s="12">
        <v>3.2163105609365599</v>
      </c>
      <c r="V488" s="12">
        <v>26.983560537334998</v>
      </c>
      <c r="W488" s="12">
        <v>39.514934807372804</v>
      </c>
      <c r="X488" s="12">
        <v>2.2536609191001502</v>
      </c>
      <c r="Y488" s="2">
        <v>30.81</v>
      </c>
      <c r="Z488" s="2">
        <v>44.49</v>
      </c>
      <c r="AA488" s="34">
        <v>850</v>
      </c>
      <c r="AB488" s="34">
        <v>82.2</v>
      </c>
      <c r="AC488" s="35">
        <v>5</v>
      </c>
      <c r="AD488" s="35">
        <v>16.899999999999999</v>
      </c>
      <c r="AE488" s="15">
        <f t="shared" si="26"/>
        <v>5.2744920570519023</v>
      </c>
      <c r="AF488" s="23">
        <v>900</v>
      </c>
      <c r="AG488" s="15">
        <v>0</v>
      </c>
      <c r="AH488" s="15">
        <v>8.5714285714285712</v>
      </c>
      <c r="AI488" s="15">
        <v>0</v>
      </c>
      <c r="AJ488" s="15">
        <v>0</v>
      </c>
      <c r="AK488" s="72"/>
      <c r="AL488" s="6"/>
      <c r="AM488" s="6"/>
      <c r="AN488" s="6"/>
      <c r="AO488" s="6"/>
      <c r="AP488" s="6"/>
      <c r="AQ488" s="6"/>
      <c r="AR488" s="6"/>
      <c r="AS488" s="6"/>
      <c r="AT488" s="6"/>
    </row>
    <row r="489" spans="1:46">
      <c r="B489" s="30" t="s">
        <v>351</v>
      </c>
      <c r="C489" s="7" t="s">
        <v>696</v>
      </c>
      <c r="D489" s="26">
        <v>67</v>
      </c>
      <c r="E489" s="37">
        <v>152</v>
      </c>
      <c r="F489" s="37">
        <v>63.512300000000003</v>
      </c>
      <c r="G489" s="36">
        <f t="shared" si="25"/>
        <v>27.48974203601108</v>
      </c>
      <c r="H489" s="15">
        <v>17.579999999999998</v>
      </c>
      <c r="I489" s="15">
        <v>16.13</v>
      </c>
      <c r="J489" s="23">
        <v>16</v>
      </c>
      <c r="K489" s="15">
        <v>0.78431372549019618</v>
      </c>
      <c r="L489" s="43">
        <v>34</v>
      </c>
      <c r="M489" s="17">
        <v>4</v>
      </c>
      <c r="N489" s="17">
        <v>4</v>
      </c>
      <c r="O489" s="77">
        <v>27.5</v>
      </c>
      <c r="P489" s="12">
        <v>30.6775547693126</v>
      </c>
      <c r="Q489" s="12">
        <v>62.997058260390702</v>
      </c>
      <c r="R489" s="12">
        <v>1.99160255934641</v>
      </c>
      <c r="S489" s="12">
        <v>22.457937626144599</v>
      </c>
      <c r="T489" s="12">
        <v>24.6075198137267</v>
      </c>
      <c r="U489" s="12">
        <v>3.3462664956046</v>
      </c>
      <c r="V489" s="12">
        <v>24.155722781832999</v>
      </c>
      <c r="W489" s="12">
        <v>22.5577979801662</v>
      </c>
      <c r="X489" s="12">
        <v>2.4971894312379002</v>
      </c>
      <c r="Y489" s="27"/>
      <c r="Z489" s="27"/>
      <c r="AA489" s="34">
        <v>628.6</v>
      </c>
      <c r="AB489" s="34">
        <v>65.3</v>
      </c>
      <c r="AC489" s="35">
        <v>6.5</v>
      </c>
      <c r="AD489" s="35">
        <v>14.1</v>
      </c>
      <c r="AE489" s="15">
        <f t="shared" si="26"/>
        <v>6.1028393351800556</v>
      </c>
      <c r="AF489" s="23">
        <v>660</v>
      </c>
      <c r="AG489" s="15">
        <v>0</v>
      </c>
      <c r="AH489" s="15">
        <v>0</v>
      </c>
      <c r="AI489" s="15">
        <v>0</v>
      </c>
      <c r="AJ489" s="15">
        <v>0</v>
      </c>
      <c r="AK489" s="72"/>
      <c r="AL489" s="6"/>
      <c r="AM489" s="6"/>
      <c r="AN489" s="6"/>
      <c r="AO489" s="6"/>
      <c r="AP489" s="6"/>
      <c r="AQ489" s="6"/>
      <c r="AR489" s="6"/>
      <c r="AS489" s="6"/>
      <c r="AT489" s="6"/>
    </row>
    <row r="490" spans="1:46">
      <c r="B490" s="30" t="s">
        <v>350</v>
      </c>
      <c r="C490" s="7" t="s">
        <v>696</v>
      </c>
      <c r="D490" s="26">
        <v>73</v>
      </c>
      <c r="E490" s="37">
        <v>157</v>
      </c>
      <c r="F490" s="37">
        <v>80.318700000000007</v>
      </c>
      <c r="G490" s="36">
        <f t="shared" si="25"/>
        <v>32.584973021217898</v>
      </c>
      <c r="H490" s="15">
        <v>9.02</v>
      </c>
      <c r="I490" s="15">
        <v>6.78</v>
      </c>
      <c r="J490" s="23">
        <v>27</v>
      </c>
      <c r="K490" s="15">
        <v>1.5686274509803924</v>
      </c>
      <c r="L490" s="43">
        <v>40.5</v>
      </c>
      <c r="M490" s="17">
        <v>0</v>
      </c>
      <c r="N490" s="17">
        <v>0</v>
      </c>
      <c r="O490" s="77">
        <v>28</v>
      </c>
      <c r="P490" s="12">
        <v>23.773246225426998</v>
      </c>
      <c r="Q490" s="12">
        <v>49.025751452277603</v>
      </c>
      <c r="R490" s="12">
        <v>5.2378882287210402</v>
      </c>
      <c r="S490" s="12">
        <v>20.427089549861599</v>
      </c>
      <c r="T490" s="12">
        <v>21.699551420940299</v>
      </c>
      <c r="U490" s="12">
        <v>2.2681687387479701</v>
      </c>
      <c r="V490" s="12">
        <v>26.755792054452598</v>
      </c>
      <c r="W490" s="12">
        <v>29.074145570655102</v>
      </c>
      <c r="X490" s="12">
        <v>3.1077325179967801</v>
      </c>
      <c r="Y490" s="2">
        <v>28.56</v>
      </c>
      <c r="Z490" s="2">
        <v>65.77</v>
      </c>
      <c r="AA490" s="34">
        <v>546</v>
      </c>
      <c r="AB490" s="34">
        <v>63</v>
      </c>
      <c r="AC490" s="35">
        <v>7.3</v>
      </c>
      <c r="AD490" s="35">
        <v>17.3</v>
      </c>
      <c r="AE490" s="15">
        <f t="shared" si="26"/>
        <v>7.0185403058947626</v>
      </c>
      <c r="AF490" s="23">
        <v>390</v>
      </c>
      <c r="AG490" s="15">
        <v>0</v>
      </c>
      <c r="AH490" s="15">
        <v>51.428571428571431</v>
      </c>
      <c r="AI490" s="15">
        <v>0</v>
      </c>
      <c r="AJ490" s="15">
        <v>12.857142857142858</v>
      </c>
      <c r="AK490" s="72"/>
      <c r="AL490" s="6"/>
      <c r="AM490" s="6"/>
      <c r="AN490" s="6"/>
      <c r="AO490" s="6"/>
      <c r="AP490" s="6"/>
      <c r="AQ490" s="6"/>
      <c r="AR490" s="6"/>
      <c r="AS490" s="6"/>
      <c r="AT490" s="6"/>
    </row>
    <row r="491" spans="1:46">
      <c r="B491" s="30" t="s">
        <v>349</v>
      </c>
      <c r="C491" s="7" t="s">
        <v>7</v>
      </c>
      <c r="D491" s="26">
        <v>83</v>
      </c>
      <c r="E491" s="37">
        <v>169</v>
      </c>
      <c r="F491" s="37">
        <v>70.865099999999998</v>
      </c>
      <c r="G491" s="36">
        <f t="shared" si="25"/>
        <v>24.811841322082561</v>
      </c>
      <c r="H491" s="15">
        <v>10.11</v>
      </c>
      <c r="I491" s="15">
        <v>7.37</v>
      </c>
      <c r="J491" s="23">
        <v>33</v>
      </c>
      <c r="K491" s="15">
        <v>1.2658227848101264</v>
      </c>
      <c r="L491" s="43">
        <v>33.799999999999997</v>
      </c>
      <c r="M491" s="17">
        <v>10</v>
      </c>
      <c r="N491" s="17">
        <v>0</v>
      </c>
      <c r="O491" s="77">
        <v>27.5</v>
      </c>
      <c r="P491" s="12">
        <v>31.568697803234102</v>
      </c>
      <c r="Q491" s="12">
        <v>65.991343628616093</v>
      </c>
      <c r="R491" s="12">
        <v>7.3851409733454796</v>
      </c>
      <c r="S491" s="12">
        <v>23.430706969768501</v>
      </c>
      <c r="T491" s="12">
        <v>23.169595348365</v>
      </c>
      <c r="U491" s="12">
        <v>2.5632295440734398</v>
      </c>
      <c r="V491" s="12">
        <v>25.3825374275957</v>
      </c>
      <c r="W491" s="12">
        <v>26.629599856457901</v>
      </c>
      <c r="X491" s="12">
        <v>6.2199829225297796</v>
      </c>
      <c r="Y491" s="2">
        <v>48.26</v>
      </c>
      <c r="Z491" s="2">
        <v>203.78</v>
      </c>
      <c r="AA491" s="34">
        <v>532.4</v>
      </c>
      <c r="AB491" s="34">
        <v>51.3</v>
      </c>
      <c r="AC491" s="35">
        <v>8.6</v>
      </c>
      <c r="AD491" s="35">
        <v>19.100000000000001</v>
      </c>
      <c r="AE491" s="15">
        <f t="shared" si="26"/>
        <v>6.6874409159343173</v>
      </c>
      <c r="AF491" s="23">
        <v>420</v>
      </c>
      <c r="AG491" s="15">
        <v>0</v>
      </c>
      <c r="AH491" s="15">
        <v>51.428571428571431</v>
      </c>
      <c r="AI491" s="15">
        <v>0</v>
      </c>
      <c r="AJ491" s="15">
        <v>0</v>
      </c>
      <c r="AK491" s="72"/>
      <c r="AL491" s="6"/>
      <c r="AM491" s="6"/>
      <c r="AN491" s="6"/>
      <c r="AO491" s="6"/>
      <c r="AP491" s="6"/>
      <c r="AQ491" s="6"/>
      <c r="AR491" s="6"/>
      <c r="AS491" s="6"/>
      <c r="AT491" s="6"/>
    </row>
    <row r="492" spans="1:46">
      <c r="B492" s="30" t="s">
        <v>348</v>
      </c>
      <c r="C492" s="7" t="s">
        <v>696</v>
      </c>
      <c r="D492" s="26">
        <v>69</v>
      </c>
      <c r="E492" s="37">
        <v>167.5</v>
      </c>
      <c r="F492" s="37">
        <v>77.167500000000004</v>
      </c>
      <c r="G492" s="36">
        <f t="shared" si="25"/>
        <v>27.504566718645581</v>
      </c>
      <c r="H492" s="15">
        <v>12.56</v>
      </c>
      <c r="I492" s="15">
        <v>5.68</v>
      </c>
      <c r="J492" s="23">
        <v>34</v>
      </c>
      <c r="K492" s="15">
        <v>1.4336917562724014</v>
      </c>
      <c r="L492" s="43">
        <v>37.200000000000003</v>
      </c>
      <c r="M492" s="17">
        <v>0</v>
      </c>
      <c r="N492" s="17">
        <v>0</v>
      </c>
      <c r="O492" s="77">
        <v>28</v>
      </c>
      <c r="P492" s="12">
        <v>32.844224207760902</v>
      </c>
      <c r="Q492" s="12">
        <v>48.297870969714403</v>
      </c>
      <c r="R492" s="12">
        <v>6.7063856795369299</v>
      </c>
      <c r="S492" s="12">
        <v>19.346770026803998</v>
      </c>
      <c r="T492" s="12">
        <v>24.084564285959701</v>
      </c>
      <c r="U492" s="12">
        <v>1.6769415648353301</v>
      </c>
      <c r="V492" s="12">
        <v>23.5038535693045</v>
      </c>
      <c r="W492" s="12">
        <v>17.704587883275401</v>
      </c>
      <c r="X492" s="12">
        <v>1.7998677797406399</v>
      </c>
      <c r="Y492" s="2">
        <v>45.64</v>
      </c>
      <c r="Z492" s="2">
        <v>61.67</v>
      </c>
      <c r="AA492" s="34">
        <v>623.1</v>
      </c>
      <c r="AB492" s="34">
        <v>79.7</v>
      </c>
      <c r="AC492" s="35">
        <v>6.5</v>
      </c>
      <c r="AD492" s="35">
        <v>18.100000000000001</v>
      </c>
      <c r="AE492" s="15">
        <f t="shared" si="26"/>
        <v>6.4513254622410336</v>
      </c>
      <c r="AF492" s="23">
        <v>410</v>
      </c>
      <c r="AG492" s="15">
        <v>0</v>
      </c>
      <c r="AH492" s="15">
        <v>51.428571428571431</v>
      </c>
      <c r="AI492" s="15">
        <v>0</v>
      </c>
      <c r="AJ492" s="15">
        <v>17.142857142857142</v>
      </c>
      <c r="AK492" s="72"/>
      <c r="AL492" s="6"/>
      <c r="AM492" s="6"/>
      <c r="AN492" s="6"/>
      <c r="AO492" s="6"/>
      <c r="AP492" s="6"/>
      <c r="AQ492" s="6"/>
      <c r="AR492" s="6"/>
      <c r="AS492" s="6"/>
      <c r="AT492" s="6"/>
    </row>
    <row r="493" spans="1:46">
      <c r="B493" s="45" t="s">
        <v>462</v>
      </c>
      <c r="C493" s="46" t="s">
        <v>7</v>
      </c>
      <c r="D493" s="26">
        <v>62</v>
      </c>
      <c r="E493" s="37">
        <v>169</v>
      </c>
      <c r="F493" s="37">
        <v>95.024299999999997</v>
      </c>
      <c r="G493" s="36">
        <f t="shared" si="25"/>
        <v>33.270648786807186</v>
      </c>
      <c r="H493" s="15">
        <v>11.95</v>
      </c>
      <c r="I493" s="12">
        <v>6.8149999999999995</v>
      </c>
      <c r="J493" s="23">
        <v>33</v>
      </c>
      <c r="K493" s="15">
        <v>1.2820512820512819</v>
      </c>
      <c r="L493" s="43">
        <v>36</v>
      </c>
      <c r="M493" s="17">
        <v>0</v>
      </c>
      <c r="N493" s="17">
        <v>0</v>
      </c>
      <c r="O493" s="77">
        <v>22</v>
      </c>
      <c r="P493" s="12">
        <v>23.018188795922601</v>
      </c>
      <c r="Q493" s="12">
        <v>30.9555349065817</v>
      </c>
      <c r="R493" s="12">
        <v>5.23184388853754</v>
      </c>
      <c r="S493" s="12">
        <v>25.708327307648901</v>
      </c>
      <c r="T493" s="12">
        <v>31.8794590271064</v>
      </c>
      <c r="U493" s="12">
        <v>3.67485804322224</v>
      </c>
      <c r="V493" s="12">
        <v>24.5778618292739</v>
      </c>
      <c r="W493" s="12">
        <v>30.614795163027001</v>
      </c>
      <c r="X493" s="12">
        <v>9.4288338357846406</v>
      </c>
      <c r="Y493" s="2">
        <v>30.99</v>
      </c>
      <c r="Z493" s="2">
        <v>56.38</v>
      </c>
      <c r="AA493" s="34">
        <v>430</v>
      </c>
      <c r="AB493" s="34">
        <v>72</v>
      </c>
      <c r="AC493" s="35">
        <v>10.9</v>
      </c>
      <c r="AD493" s="35">
        <v>25.5</v>
      </c>
      <c r="AE493" s="15">
        <f t="shared" si="26"/>
        <v>8.9282588144672825</v>
      </c>
      <c r="AF493" s="23">
        <v>200</v>
      </c>
      <c r="AG493" s="15">
        <v>0</v>
      </c>
      <c r="AH493" s="15">
        <v>102.85714285714286</v>
      </c>
      <c r="AI493" s="15">
        <v>0</v>
      </c>
      <c r="AJ493" s="15">
        <v>51.428571428571431</v>
      </c>
      <c r="AK493" s="72"/>
      <c r="AL493" s="6"/>
      <c r="AM493" s="6"/>
      <c r="AN493" s="6"/>
      <c r="AO493" s="6"/>
      <c r="AP493" s="6"/>
      <c r="AQ493" s="6"/>
      <c r="AR493" s="6"/>
      <c r="AS493" s="6"/>
      <c r="AT493" s="6"/>
    </row>
    <row r="494" spans="1:46">
      <c r="B494" s="30" t="s">
        <v>347</v>
      </c>
      <c r="C494" s="7" t="s">
        <v>7</v>
      </c>
      <c r="D494" s="26">
        <v>68</v>
      </c>
      <c r="E494" s="37">
        <v>172.5</v>
      </c>
      <c r="F494" s="37">
        <v>125.4859</v>
      </c>
      <c r="G494" s="36">
        <f t="shared" si="25"/>
        <v>42.171274942239023</v>
      </c>
      <c r="H494" s="15">
        <v>12.1</v>
      </c>
      <c r="I494" s="15">
        <v>7.33</v>
      </c>
      <c r="J494" s="23">
        <v>45</v>
      </c>
      <c r="K494" s="15">
        <v>1.4209591474245116</v>
      </c>
      <c r="L494" s="43">
        <v>44.2</v>
      </c>
      <c r="M494" s="17">
        <v>0</v>
      </c>
      <c r="N494" s="17">
        <v>0</v>
      </c>
      <c r="O494" s="77">
        <v>27.5</v>
      </c>
      <c r="P494" s="12">
        <v>25.7455870385526</v>
      </c>
      <c r="Q494" s="12">
        <v>29.7688339648764</v>
      </c>
      <c r="R494" s="12">
        <v>3.5339105576560699</v>
      </c>
      <c r="S494" s="12">
        <v>14.012561961193301</v>
      </c>
      <c r="T494" s="12">
        <v>14.4189590164604</v>
      </c>
      <c r="U494" s="12">
        <v>0.71699285852334005</v>
      </c>
      <c r="V494" s="12">
        <v>22.383052236112299</v>
      </c>
      <c r="W494" s="12">
        <v>22.524010878691101</v>
      </c>
      <c r="X494" s="12">
        <v>4.4571288133740703</v>
      </c>
      <c r="Y494" s="2">
        <v>37.1</v>
      </c>
      <c r="Z494" s="2">
        <v>106.57</v>
      </c>
      <c r="AA494" s="34">
        <v>409.1</v>
      </c>
      <c r="AB494" s="34">
        <v>47.6</v>
      </c>
      <c r="AC494" s="35">
        <v>11.2</v>
      </c>
      <c r="AD494" s="35">
        <v>28.1</v>
      </c>
      <c r="AE494" s="15">
        <f t="shared" si="26"/>
        <v>9.443394244906532</v>
      </c>
      <c r="AF494" s="23">
        <v>360</v>
      </c>
      <c r="AG494" s="15">
        <v>0</v>
      </c>
      <c r="AH494" s="15">
        <v>8.5714285714285712</v>
      </c>
      <c r="AI494" s="15">
        <v>0</v>
      </c>
      <c r="AJ494" s="15">
        <v>0</v>
      </c>
      <c r="AK494" s="72"/>
      <c r="AL494" s="6"/>
      <c r="AM494" s="6"/>
      <c r="AN494" s="6"/>
      <c r="AO494" s="6"/>
      <c r="AP494" s="6"/>
      <c r="AQ494" s="6"/>
      <c r="AR494" s="6"/>
      <c r="AS494" s="6"/>
      <c r="AT494" s="6"/>
    </row>
    <row r="495" spans="1:46">
      <c r="B495" s="30" t="s">
        <v>346</v>
      </c>
      <c r="C495" s="7" t="s">
        <v>696</v>
      </c>
      <c r="D495" s="26">
        <v>66</v>
      </c>
      <c r="E495" s="37">
        <v>161.5</v>
      </c>
      <c r="F495" s="37">
        <v>88.721900000000005</v>
      </c>
      <c r="G495" s="36">
        <f t="shared" si="25"/>
        <v>34.016198755858873</v>
      </c>
      <c r="H495" s="15">
        <v>9.98</v>
      </c>
      <c r="I495" s="15">
        <v>7</v>
      </c>
      <c r="J495" s="23">
        <v>24</v>
      </c>
      <c r="K495" s="15">
        <v>1.3888888888888888</v>
      </c>
      <c r="L495" s="43">
        <v>39</v>
      </c>
      <c r="M495" s="17">
        <v>1</v>
      </c>
      <c r="N495" s="17">
        <v>1</v>
      </c>
      <c r="O495" s="77">
        <v>27</v>
      </c>
      <c r="P495" s="12">
        <v>28.156328989013801</v>
      </c>
      <c r="Q495" s="12">
        <v>42.652631856214903</v>
      </c>
      <c r="R495" s="12">
        <v>13.985655030993399</v>
      </c>
      <c r="S495" s="12">
        <v>22.4188270414447</v>
      </c>
      <c r="T495" s="12">
        <v>29.448962928631602</v>
      </c>
      <c r="U495" s="12">
        <v>4.3947047271595201</v>
      </c>
      <c r="V495" s="12">
        <v>25.800217443927401</v>
      </c>
      <c r="W495" s="12">
        <v>33.525623043092502</v>
      </c>
      <c r="X495" s="12">
        <v>5.79203614026979</v>
      </c>
      <c r="Y495" s="2">
        <v>35.08</v>
      </c>
      <c r="Z495" s="2">
        <v>99.53</v>
      </c>
      <c r="AA495" s="34">
        <v>548.4</v>
      </c>
      <c r="AB495" s="34">
        <v>50.5</v>
      </c>
      <c r="AC495" s="35">
        <v>7.5</v>
      </c>
      <c r="AD495" s="35">
        <v>17.899999999999999</v>
      </c>
      <c r="AE495" s="15">
        <f t="shared" si="26"/>
        <v>6.8629048490831881</v>
      </c>
      <c r="AF495" s="23">
        <v>330</v>
      </c>
      <c r="AG495" s="15">
        <v>0</v>
      </c>
      <c r="AH495" s="15">
        <v>25.714285714285715</v>
      </c>
      <c r="AI495" s="15">
        <v>0</v>
      </c>
      <c r="AJ495" s="15">
        <v>10.714285714285714</v>
      </c>
      <c r="AK495" s="72"/>
      <c r="AL495" s="6"/>
      <c r="AM495" s="6"/>
      <c r="AN495" s="6"/>
      <c r="AO495" s="6"/>
      <c r="AP495" s="6"/>
      <c r="AQ495" s="6"/>
      <c r="AR495" s="6"/>
      <c r="AS495" s="6"/>
      <c r="AT495" s="6"/>
    </row>
    <row r="496" spans="1:46">
      <c r="B496" s="45" t="s">
        <v>461</v>
      </c>
      <c r="C496" s="46" t="s">
        <v>696</v>
      </c>
      <c r="D496" s="26">
        <v>75</v>
      </c>
      <c r="E496" s="37">
        <v>149.5</v>
      </c>
      <c r="F496" s="37">
        <v>101.3267</v>
      </c>
      <c r="G496" s="36">
        <f t="shared" si="25"/>
        <v>45.335823984071766</v>
      </c>
      <c r="H496" s="15">
        <v>13.36</v>
      </c>
      <c r="I496" s="12">
        <v>9.7199999999999989</v>
      </c>
      <c r="J496" s="23">
        <v>12</v>
      </c>
      <c r="K496" s="15">
        <v>0.98159509202453987</v>
      </c>
      <c r="L496" s="43">
        <v>43</v>
      </c>
      <c r="M496" s="17">
        <v>5</v>
      </c>
      <c r="N496" s="17">
        <v>5</v>
      </c>
      <c r="O496" s="77">
        <v>24.5</v>
      </c>
      <c r="P496" s="12">
        <v>34.588655933256298</v>
      </c>
      <c r="Q496" s="12">
        <v>30.083657440398898</v>
      </c>
      <c r="R496" s="12">
        <v>1.43401723191019</v>
      </c>
      <c r="S496" s="12">
        <v>36.090745525257297</v>
      </c>
      <c r="T496" s="12">
        <v>34.158219148707801</v>
      </c>
      <c r="U496" s="12">
        <v>1.04946865941951</v>
      </c>
      <c r="V496" s="12">
        <v>35.696487372563702</v>
      </c>
      <c r="W496" s="12">
        <v>41.897793608556803</v>
      </c>
      <c r="X496" s="12">
        <v>1.7870591873477399</v>
      </c>
      <c r="Y496" s="2">
        <v>40.03</v>
      </c>
      <c r="Z496" s="2">
        <v>81.89</v>
      </c>
      <c r="AA496" s="34">
        <v>538.9</v>
      </c>
      <c r="AB496" s="34">
        <v>43.5</v>
      </c>
      <c r="AC496" s="35">
        <v>7.3</v>
      </c>
      <c r="AD496" s="35">
        <v>17.2</v>
      </c>
      <c r="AE496" s="15">
        <f t="shared" si="26"/>
        <v>7.6956633594702506</v>
      </c>
      <c r="AF496" s="23">
        <v>435</v>
      </c>
      <c r="AG496" s="15">
        <v>0</v>
      </c>
      <c r="AH496" s="15">
        <v>0</v>
      </c>
      <c r="AI496" s="15">
        <v>0</v>
      </c>
      <c r="AJ496" s="15">
        <v>0</v>
      </c>
      <c r="AK496" s="72"/>
      <c r="AL496" s="6"/>
      <c r="AM496" s="6"/>
      <c r="AN496" s="6"/>
      <c r="AO496" s="6"/>
      <c r="AP496" s="6"/>
      <c r="AQ496" s="6"/>
      <c r="AR496" s="6"/>
      <c r="AS496" s="6"/>
      <c r="AT496" s="6"/>
    </row>
    <row r="497" spans="1:46">
      <c r="B497" s="45" t="s">
        <v>460</v>
      </c>
      <c r="C497" s="46" t="s">
        <v>696</v>
      </c>
      <c r="D497" s="26">
        <v>62</v>
      </c>
      <c r="E497" s="37">
        <v>169.5</v>
      </c>
      <c r="F497" s="37">
        <v>106.5787</v>
      </c>
      <c r="G497" s="36">
        <f t="shared" si="25"/>
        <v>37.09633574368479</v>
      </c>
      <c r="H497" s="15"/>
      <c r="I497" s="12">
        <v>14.805</v>
      </c>
      <c r="J497" s="23">
        <v>10.3</v>
      </c>
      <c r="K497" s="15">
        <v>1.3961605584642234</v>
      </c>
      <c r="L497" s="43">
        <v>40</v>
      </c>
      <c r="M497" s="17">
        <v>4</v>
      </c>
      <c r="N497" s="17">
        <v>4</v>
      </c>
      <c r="O497" s="77">
        <v>27.5</v>
      </c>
      <c r="P497" s="12">
        <v>32.438905488839602</v>
      </c>
      <c r="Q497" s="12">
        <v>28.6998747633676</v>
      </c>
      <c r="R497" s="12">
        <v>2.2311149738340301</v>
      </c>
      <c r="S497" s="12">
        <v>25.8249069569145</v>
      </c>
      <c r="T497" s="12">
        <v>41.734133996420198</v>
      </c>
      <c r="U497" s="12">
        <v>2.5890939407442599</v>
      </c>
      <c r="V497" s="12">
        <v>28.3955562763012</v>
      </c>
      <c r="W497" s="12">
        <v>23.7310924616637</v>
      </c>
      <c r="X497" s="12">
        <v>4.1737984424721004</v>
      </c>
      <c r="Y497" s="2">
        <v>31.3</v>
      </c>
      <c r="Z497" s="2">
        <v>167.38</v>
      </c>
      <c r="AA497" s="34">
        <v>505.6</v>
      </c>
      <c r="AB497" s="34">
        <v>50.3</v>
      </c>
      <c r="AC497" s="35">
        <v>8.1999999999999993</v>
      </c>
      <c r="AD497" s="35">
        <v>21.6</v>
      </c>
      <c r="AE497" s="15">
        <f t="shared" si="26"/>
        <v>7.5182081603884408</v>
      </c>
      <c r="AF497" s="23">
        <v>195</v>
      </c>
      <c r="AG497" s="15">
        <v>0</v>
      </c>
      <c r="AH497" s="15">
        <v>0</v>
      </c>
      <c r="AI497" s="15">
        <v>0</v>
      </c>
      <c r="AJ497" s="15">
        <v>25.714285714285715</v>
      </c>
      <c r="AK497" s="72"/>
      <c r="AL497" s="6"/>
      <c r="AM497" s="6"/>
      <c r="AN497" s="6"/>
      <c r="AO497" s="6"/>
      <c r="AP497" s="6"/>
      <c r="AQ497" s="6"/>
      <c r="AR497" s="6"/>
      <c r="AS497" s="6"/>
      <c r="AT497" s="6"/>
    </row>
    <row r="498" spans="1:46">
      <c r="B498" s="30" t="s">
        <v>345</v>
      </c>
      <c r="C498" s="7" t="s">
        <v>696</v>
      </c>
      <c r="D498" s="26">
        <v>66</v>
      </c>
      <c r="E498" s="37">
        <v>149.5</v>
      </c>
      <c r="F498" s="37">
        <v>57.209900000000005</v>
      </c>
      <c r="G498" s="36">
        <f t="shared" si="25"/>
        <v>25.596984373776579</v>
      </c>
      <c r="H498" s="15">
        <v>8.99</v>
      </c>
      <c r="I498" s="15">
        <v>6.43</v>
      </c>
      <c r="J498" s="23">
        <v>20</v>
      </c>
      <c r="K498" s="15">
        <v>1.7241379310344827</v>
      </c>
      <c r="L498" s="43">
        <v>35</v>
      </c>
      <c r="M498" s="17">
        <v>0</v>
      </c>
      <c r="N498" s="17">
        <v>0</v>
      </c>
      <c r="O498" s="77">
        <v>26</v>
      </c>
      <c r="P498" s="12">
        <v>31.823349136384</v>
      </c>
      <c r="Q498" s="12">
        <v>52.4225575661793</v>
      </c>
      <c r="R498" s="12">
        <v>7.0588493018673297</v>
      </c>
      <c r="S498" s="12">
        <v>21.594460142103099</v>
      </c>
      <c r="T498" s="12">
        <v>29.642313575432301</v>
      </c>
      <c r="U498" s="12">
        <v>4.5660917714573301</v>
      </c>
      <c r="V498" s="12">
        <v>28.9050311512535</v>
      </c>
      <c r="W498" s="12">
        <v>29.755207629156899</v>
      </c>
      <c r="X498" s="12">
        <v>2.5820790218705598</v>
      </c>
      <c r="Y498" s="2">
        <v>45.01</v>
      </c>
      <c r="Z498" s="2">
        <v>169.89</v>
      </c>
      <c r="AA498" s="34">
        <v>582.29999999999995</v>
      </c>
      <c r="AB498" s="34">
        <v>59.1</v>
      </c>
      <c r="AC498" s="35">
        <v>7.1</v>
      </c>
      <c r="AD498" s="35">
        <v>13.5</v>
      </c>
      <c r="AE498" s="15">
        <f t="shared" si="26"/>
        <v>6.0402008926074648</v>
      </c>
      <c r="AF498" s="23">
        <v>390</v>
      </c>
      <c r="AG498" s="15">
        <v>0</v>
      </c>
      <c r="AH498" s="15">
        <v>17.142857142857142</v>
      </c>
      <c r="AI498" s="15">
        <v>0</v>
      </c>
      <c r="AJ498" s="15">
        <v>25.714285714285715</v>
      </c>
      <c r="AK498" s="72"/>
      <c r="AL498" s="6"/>
      <c r="AM498" s="6"/>
      <c r="AN498" s="6"/>
      <c r="AO498" s="6"/>
      <c r="AP498" s="6"/>
      <c r="AQ498" s="6"/>
      <c r="AR498" s="6"/>
      <c r="AS498" s="6"/>
      <c r="AT498" s="6"/>
    </row>
    <row r="499" spans="1:46">
      <c r="B499" s="30" t="s">
        <v>344</v>
      </c>
      <c r="C499" s="7" t="s">
        <v>696</v>
      </c>
      <c r="D499" s="26">
        <v>67</v>
      </c>
      <c r="E499" s="37">
        <v>162</v>
      </c>
      <c r="F499" s="37">
        <v>65.613100000000003</v>
      </c>
      <c r="G499" s="36">
        <f t="shared" si="25"/>
        <v>25.001181222374633</v>
      </c>
      <c r="H499" s="15">
        <v>8.99</v>
      </c>
      <c r="I499" s="15">
        <v>6.36</v>
      </c>
      <c r="J499" s="23">
        <v>16</v>
      </c>
      <c r="K499" s="15">
        <v>1.4466546112115732</v>
      </c>
      <c r="L499" s="43">
        <v>34.5</v>
      </c>
      <c r="M499" s="17">
        <v>0</v>
      </c>
      <c r="N499" s="17">
        <v>0</v>
      </c>
      <c r="O499" s="77">
        <v>25.5</v>
      </c>
      <c r="P499" s="12">
        <v>29.629754398953001</v>
      </c>
      <c r="Q499" s="12">
        <v>39.234448165894001</v>
      </c>
      <c r="R499" s="12">
        <v>10.199617646848701</v>
      </c>
      <c r="S499" s="12">
        <v>25.4811749130603</v>
      </c>
      <c r="T499" s="12">
        <v>38.961054256416197</v>
      </c>
      <c r="U499" s="12">
        <v>5.2311097128457096</v>
      </c>
      <c r="V499" s="12">
        <v>23.320073808886601</v>
      </c>
      <c r="W499" s="12">
        <v>24.586142739042199</v>
      </c>
      <c r="X499" s="12">
        <v>4.1414626783223696</v>
      </c>
      <c r="Y499" s="2">
        <v>33.840000000000003</v>
      </c>
      <c r="Z499" s="2">
        <v>93.87</v>
      </c>
      <c r="AA499" s="34">
        <v>696.9</v>
      </c>
      <c r="AB499" s="34">
        <v>65.2</v>
      </c>
      <c r="AC499" s="35">
        <v>5.9</v>
      </c>
      <c r="AD499" s="35">
        <v>14.5</v>
      </c>
      <c r="AE499" s="15">
        <f t="shared" si="26"/>
        <v>5.5250723975003799</v>
      </c>
      <c r="AF499" s="23">
        <v>420</v>
      </c>
      <c r="AG499" s="15">
        <v>0</v>
      </c>
      <c r="AH499" s="15">
        <v>38.571428571428569</v>
      </c>
      <c r="AI499" s="15">
        <v>0</v>
      </c>
      <c r="AJ499" s="15">
        <v>0</v>
      </c>
      <c r="AK499" s="72"/>
      <c r="AL499" s="6"/>
      <c r="AM499" s="6"/>
      <c r="AN499" s="6"/>
      <c r="AO499" s="6"/>
      <c r="AP499" s="6"/>
      <c r="AQ499" s="6"/>
      <c r="AR499" s="6"/>
      <c r="AS499" s="6"/>
      <c r="AT499" s="6"/>
    </row>
    <row r="500" spans="1:46">
      <c r="B500" s="30" t="s">
        <v>343</v>
      </c>
      <c r="C500" s="7" t="s">
        <v>696</v>
      </c>
      <c r="D500" s="26">
        <v>66</v>
      </c>
      <c r="E500" s="37">
        <v>164</v>
      </c>
      <c r="F500" s="37">
        <v>64.562699999999992</v>
      </c>
      <c r="G500" s="36">
        <f t="shared" si="25"/>
        <v>24.00457317073171</v>
      </c>
      <c r="H500" s="15">
        <v>9.3699999999999992</v>
      </c>
      <c r="I500" s="15">
        <v>6.9</v>
      </c>
      <c r="J500" s="23">
        <v>29</v>
      </c>
      <c r="K500" s="15">
        <v>1.3840830449826991</v>
      </c>
      <c r="L500" s="43">
        <v>35</v>
      </c>
      <c r="M500" s="17">
        <v>0</v>
      </c>
      <c r="N500" s="17">
        <v>0</v>
      </c>
      <c r="O500" s="77">
        <v>27</v>
      </c>
      <c r="P500" s="12">
        <v>32.197670792789701</v>
      </c>
      <c r="Q500" s="12">
        <v>42.016309903045197</v>
      </c>
      <c r="R500" s="12">
        <v>11.811498069416899</v>
      </c>
      <c r="S500" s="12">
        <v>21.465101780994399</v>
      </c>
      <c r="T500" s="12">
        <v>25.2905258164975</v>
      </c>
      <c r="U500" s="12">
        <v>5.44321018528926</v>
      </c>
      <c r="V500" s="12">
        <v>22.143215126529199</v>
      </c>
      <c r="W500" s="12">
        <v>21.713462005893899</v>
      </c>
      <c r="X500" s="12">
        <v>6.7156181388929399</v>
      </c>
      <c r="Y500" s="2">
        <v>22.32</v>
      </c>
      <c r="Z500" s="2">
        <v>55.02</v>
      </c>
      <c r="AA500" s="34">
        <v>619.20000000000005</v>
      </c>
      <c r="AB500" s="34">
        <v>68.3</v>
      </c>
      <c r="AC500" s="35">
        <v>6.6</v>
      </c>
      <c r="AD500" s="35">
        <v>15.9</v>
      </c>
      <c r="AE500" s="15">
        <f t="shared" si="26"/>
        <v>5.9116597263533626</v>
      </c>
      <c r="AF500" s="23">
        <v>240</v>
      </c>
      <c r="AG500" s="15">
        <v>0</v>
      </c>
      <c r="AH500" s="15">
        <v>34.285714285714285</v>
      </c>
      <c r="AI500" s="15">
        <v>0</v>
      </c>
      <c r="AJ500" s="15">
        <v>12.857142857142858</v>
      </c>
      <c r="AK500" s="72"/>
      <c r="AL500" s="6"/>
      <c r="AM500" s="6"/>
      <c r="AN500" s="6"/>
      <c r="AO500" s="6"/>
      <c r="AP500" s="6"/>
      <c r="AQ500" s="6"/>
      <c r="AR500" s="6"/>
      <c r="AS500" s="6"/>
      <c r="AT500" s="6"/>
    </row>
    <row r="501" spans="1:46">
      <c r="B501" s="30" t="s">
        <v>342</v>
      </c>
      <c r="C501" s="7" t="s">
        <v>7</v>
      </c>
      <c r="D501" s="26">
        <v>81</v>
      </c>
      <c r="E501" s="37">
        <v>167</v>
      </c>
      <c r="F501" s="37">
        <v>72.965900000000005</v>
      </c>
      <c r="G501" s="36">
        <f t="shared" si="25"/>
        <v>26.162967478217222</v>
      </c>
      <c r="H501" s="15">
        <v>12.02</v>
      </c>
      <c r="I501" s="15">
        <v>7.66</v>
      </c>
      <c r="J501" s="23">
        <v>36</v>
      </c>
      <c r="K501" s="15">
        <v>1.3445378151260503</v>
      </c>
      <c r="L501" s="43">
        <v>34.6</v>
      </c>
      <c r="M501" s="17">
        <v>1</v>
      </c>
      <c r="N501" s="17">
        <v>1</v>
      </c>
      <c r="O501" s="77">
        <v>30</v>
      </c>
      <c r="P501" s="12">
        <v>26.3311492007116</v>
      </c>
      <c r="Q501" s="12">
        <v>70.290335900378693</v>
      </c>
      <c r="R501" s="12">
        <v>5.1873620562270704</v>
      </c>
      <c r="S501" s="12">
        <v>24.149107638834099</v>
      </c>
      <c r="T501" s="12">
        <v>37.361279008683198</v>
      </c>
      <c r="U501" s="12">
        <v>6.82334958823738</v>
      </c>
      <c r="V501" s="12">
        <v>28.2011429478266</v>
      </c>
      <c r="W501" s="12">
        <v>33.907206540395997</v>
      </c>
      <c r="X501" s="12">
        <v>3.3265871910462401</v>
      </c>
      <c r="Y501" s="2">
        <v>162.93</v>
      </c>
      <c r="Z501" s="2"/>
      <c r="AA501" s="34">
        <v>582.5</v>
      </c>
      <c r="AB501" s="34">
        <v>58.2</v>
      </c>
      <c r="AC501" s="35">
        <v>8</v>
      </c>
      <c r="AD501" s="35">
        <v>18.399999999999999</v>
      </c>
      <c r="AE501" s="15">
        <f t="shared" si="26"/>
        <v>6.597583276560651</v>
      </c>
      <c r="AF501" s="23">
        <v>510</v>
      </c>
      <c r="AG501" s="15">
        <v>0</v>
      </c>
      <c r="AH501" s="15">
        <v>34.285714285714285</v>
      </c>
      <c r="AI501" s="15">
        <v>0</v>
      </c>
      <c r="AJ501" s="15">
        <v>0</v>
      </c>
      <c r="AK501" s="72"/>
      <c r="AL501" s="6"/>
      <c r="AM501" s="6"/>
      <c r="AN501" s="6"/>
      <c r="AO501" s="6"/>
      <c r="AP501" s="6"/>
      <c r="AQ501" s="6"/>
      <c r="AR501" s="6"/>
      <c r="AS501" s="6"/>
      <c r="AT501" s="6"/>
    </row>
    <row r="502" spans="1:46">
      <c r="B502" s="45" t="s">
        <v>459</v>
      </c>
      <c r="C502" s="46" t="s">
        <v>696</v>
      </c>
      <c r="D502" s="26">
        <v>66</v>
      </c>
      <c r="E502" s="37">
        <v>167</v>
      </c>
      <c r="F502" s="37">
        <v>90.822699999999998</v>
      </c>
      <c r="G502" s="36">
        <f t="shared" si="25"/>
        <v>32.565778622395925</v>
      </c>
      <c r="H502" s="15">
        <v>9.75</v>
      </c>
      <c r="I502" s="12">
        <v>5.875</v>
      </c>
      <c r="J502" s="23">
        <v>20</v>
      </c>
      <c r="K502" s="15">
        <v>1.1494252873563218</v>
      </c>
      <c r="L502" s="43">
        <v>41</v>
      </c>
      <c r="M502" s="17">
        <v>1</v>
      </c>
      <c r="N502" s="17">
        <v>1</v>
      </c>
      <c r="O502" s="77">
        <v>27.5</v>
      </c>
      <c r="P502" s="12">
        <v>37.522303578159701</v>
      </c>
      <c r="Q502" s="12">
        <v>46.454443865479398</v>
      </c>
      <c r="R502" s="12">
        <v>5.0332071472894704</v>
      </c>
      <c r="S502" s="12">
        <v>24.111709956030499</v>
      </c>
      <c r="T502" s="12">
        <v>31.083949292446398</v>
      </c>
      <c r="U502" s="12">
        <v>2.3654406902706602</v>
      </c>
      <c r="V502" s="12">
        <v>26.636749658596901</v>
      </c>
      <c r="W502" s="12">
        <v>29.194804658165101</v>
      </c>
      <c r="X502" s="12">
        <v>5.4046123139639199</v>
      </c>
      <c r="Y502" s="2">
        <v>30.9</v>
      </c>
      <c r="Z502" s="2">
        <v>76.22</v>
      </c>
      <c r="AA502" s="34">
        <v>528.4</v>
      </c>
      <c r="AB502" s="34">
        <v>50.4</v>
      </c>
      <c r="AC502" s="35">
        <v>7.7</v>
      </c>
      <c r="AD502" s="35">
        <v>19.2</v>
      </c>
      <c r="AE502" s="15">
        <f t="shared" si="26"/>
        <v>6.8844347233676357</v>
      </c>
      <c r="AF502" s="23">
        <v>390</v>
      </c>
      <c r="AG502" s="15">
        <v>0</v>
      </c>
      <c r="AH502" s="15">
        <v>0</v>
      </c>
      <c r="AI502" s="15">
        <v>0</v>
      </c>
      <c r="AJ502" s="15">
        <v>34.285714285714285</v>
      </c>
      <c r="AK502" s="72"/>
      <c r="AL502" s="6"/>
      <c r="AM502" s="6"/>
      <c r="AN502" s="6"/>
      <c r="AO502" s="6"/>
      <c r="AP502" s="6"/>
      <c r="AQ502" s="6"/>
      <c r="AR502" s="6"/>
      <c r="AS502" s="6"/>
      <c r="AT502" s="6"/>
    </row>
    <row r="503" spans="1:46">
      <c r="B503" s="30" t="s">
        <v>341</v>
      </c>
      <c r="C503" s="7" t="s">
        <v>696</v>
      </c>
      <c r="D503" s="26">
        <v>77</v>
      </c>
      <c r="E503" s="37">
        <v>166</v>
      </c>
      <c r="F503" s="37">
        <v>65.613100000000003</v>
      </c>
      <c r="G503" s="36">
        <f t="shared" si="25"/>
        <v>23.810821599651621</v>
      </c>
      <c r="H503" s="15">
        <v>8.91</v>
      </c>
      <c r="I503" s="15">
        <v>6.64</v>
      </c>
      <c r="J503" s="23">
        <v>20</v>
      </c>
      <c r="K503" s="15">
        <v>1.4705882352941178</v>
      </c>
      <c r="L503" s="43">
        <v>38.299999999999997</v>
      </c>
      <c r="M503" s="17">
        <v>1</v>
      </c>
      <c r="N503" s="17">
        <v>1</v>
      </c>
      <c r="O503" s="77">
        <v>25.5</v>
      </c>
      <c r="P503" s="12">
        <v>36.754493823562399</v>
      </c>
      <c r="Q503" s="12">
        <v>32.3208212092892</v>
      </c>
      <c r="R503" s="12">
        <v>4.8344593938619598</v>
      </c>
      <c r="S503" s="12">
        <v>28.350053772512901</v>
      </c>
      <c r="T503" s="12">
        <v>41.741089429444997</v>
      </c>
      <c r="U503" s="12">
        <v>2.65074430657311</v>
      </c>
      <c r="V503" s="12">
        <v>23.1986883267978</v>
      </c>
      <c r="W503" s="12">
        <v>20.889137909090199</v>
      </c>
      <c r="X503" s="12">
        <v>3.1929501472454902</v>
      </c>
      <c r="Y503" s="2">
        <v>47.74</v>
      </c>
      <c r="Z503" s="2">
        <v>163.63</v>
      </c>
      <c r="AA503" s="34">
        <v>597.70000000000005</v>
      </c>
      <c r="AB503" s="34">
        <v>56.5</v>
      </c>
      <c r="AC503" s="35">
        <v>6.6</v>
      </c>
      <c r="AD503" s="35">
        <v>15.8</v>
      </c>
      <c r="AE503" s="15">
        <f t="shared" si="26"/>
        <v>5.7337784874437512</v>
      </c>
      <c r="AF503" s="23">
        <v>270</v>
      </c>
      <c r="AG503" s="15">
        <v>0</v>
      </c>
      <c r="AH503" s="15">
        <v>51.428571428571431</v>
      </c>
      <c r="AI503" s="15">
        <v>0</v>
      </c>
      <c r="AJ503" s="15">
        <v>34.285714285714285</v>
      </c>
      <c r="AK503" s="72"/>
      <c r="AL503" s="6"/>
      <c r="AM503" s="6"/>
      <c r="AN503" s="6"/>
      <c r="AO503" s="6"/>
      <c r="AP503" s="6"/>
      <c r="AQ503" s="6"/>
      <c r="AR503" s="6"/>
      <c r="AS503" s="6"/>
      <c r="AT503" s="6"/>
    </row>
    <row r="504" spans="1:46">
      <c r="A504" s="6"/>
      <c r="B504" s="30" t="s">
        <v>10</v>
      </c>
      <c r="C504" s="7" t="s">
        <v>7</v>
      </c>
      <c r="D504" s="26">
        <v>66</v>
      </c>
      <c r="E504" s="36">
        <v>178.9</v>
      </c>
      <c r="F504" s="37">
        <v>106.5787</v>
      </c>
      <c r="G504" s="36">
        <f t="shared" si="25"/>
        <v>33.30042202503904</v>
      </c>
      <c r="H504" s="15">
        <v>9.68</v>
      </c>
      <c r="I504" s="15">
        <v>6.18</v>
      </c>
      <c r="J504" s="23">
        <v>48</v>
      </c>
      <c r="K504" s="15">
        <v>1.03</v>
      </c>
      <c r="L504" s="65">
        <v>40.1</v>
      </c>
      <c r="M504" s="23">
        <v>2</v>
      </c>
      <c r="N504" s="23">
        <v>2</v>
      </c>
      <c r="O504" s="77">
        <v>22.5</v>
      </c>
      <c r="P504" s="15">
        <v>25.98</v>
      </c>
      <c r="Q504" s="15">
        <v>69.430000000000007</v>
      </c>
      <c r="R504" s="15">
        <v>2.76</v>
      </c>
      <c r="S504" s="15">
        <v>20.784455610899201</v>
      </c>
      <c r="T504" s="15">
        <v>21.719268565542599</v>
      </c>
      <c r="U504" s="15">
        <v>1.7033551288300799</v>
      </c>
      <c r="V504" s="15">
        <v>20.9992923956714</v>
      </c>
      <c r="W504" s="15">
        <v>25.795685410849199</v>
      </c>
      <c r="X504" s="15">
        <v>1.6898114894298799</v>
      </c>
      <c r="Y504" s="2">
        <v>32.270000000000003</v>
      </c>
      <c r="Z504" s="2">
        <v>74.56</v>
      </c>
      <c r="AA504" s="6">
        <v>446.3</v>
      </c>
      <c r="AB504" s="6">
        <v>48.1</v>
      </c>
      <c r="AC504" s="15">
        <v>10.3</v>
      </c>
      <c r="AD504" s="15">
        <v>26.2</v>
      </c>
      <c r="AE504" s="15">
        <f t="shared" si="26"/>
        <v>8.1861671896544319</v>
      </c>
      <c r="AF504" s="23">
        <v>420</v>
      </c>
      <c r="AG504" s="15">
        <v>0</v>
      </c>
      <c r="AH504" s="15">
        <v>150</v>
      </c>
      <c r="AI504" s="15">
        <v>0</v>
      </c>
      <c r="AJ504" s="15">
        <v>17.142857142857142</v>
      </c>
      <c r="AK504" s="72"/>
      <c r="AL504" s="6"/>
      <c r="AM504" s="6"/>
      <c r="AN504" s="6"/>
      <c r="AO504" s="6"/>
      <c r="AP504" s="6"/>
      <c r="AQ504" s="6"/>
      <c r="AR504" s="6"/>
      <c r="AS504" s="6"/>
      <c r="AT504" s="6"/>
    </row>
    <row r="505" spans="1:46">
      <c r="B505" s="45" t="s">
        <v>458</v>
      </c>
      <c r="C505" s="46" t="s">
        <v>696</v>
      </c>
      <c r="D505" s="26">
        <v>64</v>
      </c>
      <c r="E505" s="37">
        <v>152</v>
      </c>
      <c r="F505" s="37">
        <v>82.419499999999999</v>
      </c>
      <c r="G505" s="36">
        <f t="shared" si="25"/>
        <v>35.673260041551245</v>
      </c>
      <c r="H505" s="15">
        <v>9.39</v>
      </c>
      <c r="I505" s="12">
        <v>5.4450000000000003</v>
      </c>
      <c r="J505" s="23">
        <v>19.3</v>
      </c>
      <c r="K505" s="15">
        <v>1.7582417582417582</v>
      </c>
      <c r="L505" s="43">
        <v>33</v>
      </c>
      <c r="M505" s="17">
        <v>10</v>
      </c>
      <c r="N505" s="17">
        <v>0</v>
      </c>
      <c r="O505" s="77">
        <v>28</v>
      </c>
      <c r="P505" s="12">
        <v>33.030573604374901</v>
      </c>
      <c r="Q505" s="12">
        <v>48.353259164160498</v>
      </c>
      <c r="R505" s="12">
        <v>4.1086168119423601</v>
      </c>
      <c r="S505" s="12">
        <v>20.485838571758499</v>
      </c>
      <c r="T505" s="12">
        <v>20.314951999520598</v>
      </c>
      <c r="U505" s="12">
        <v>1.75331120215212</v>
      </c>
      <c r="V505" s="12">
        <v>28.008432802587301</v>
      </c>
      <c r="W505" s="12">
        <v>32.715835175368198</v>
      </c>
      <c r="X505" s="12">
        <v>4.5952759472247902</v>
      </c>
      <c r="Y505" s="2">
        <v>39.58</v>
      </c>
      <c r="Z505" s="2">
        <v>97.67</v>
      </c>
      <c r="AA505" s="34">
        <v>575.5</v>
      </c>
      <c r="AB505" s="34">
        <v>54.2</v>
      </c>
      <c r="AC505" s="35">
        <v>7.2</v>
      </c>
      <c r="AD505" s="35">
        <v>15.8</v>
      </c>
      <c r="AE505" s="15">
        <f t="shared" ref="AE505:AE536" si="27">AD505/((E505/100)^2)</f>
        <v>6.8386426592797784</v>
      </c>
      <c r="AF505" s="23">
        <v>540</v>
      </c>
      <c r="AG505" s="15">
        <v>0</v>
      </c>
      <c r="AH505" s="15">
        <v>0</v>
      </c>
      <c r="AI505" s="15">
        <v>0</v>
      </c>
      <c r="AJ505" s="15">
        <v>28.571428571428573</v>
      </c>
      <c r="AK505" s="72"/>
      <c r="AL505" s="6"/>
      <c r="AM505" s="6"/>
      <c r="AN505" s="6"/>
      <c r="AO505" s="6"/>
      <c r="AP505" s="6"/>
      <c r="AQ505" s="6"/>
      <c r="AR505" s="6"/>
      <c r="AS505" s="6"/>
      <c r="AT505" s="6"/>
    </row>
    <row r="506" spans="1:46">
      <c r="B506" s="30" t="s">
        <v>339</v>
      </c>
      <c r="C506" s="7" t="s">
        <v>7</v>
      </c>
      <c r="D506" s="26">
        <v>67</v>
      </c>
      <c r="E506" s="37">
        <v>172</v>
      </c>
      <c r="F506" s="37">
        <v>70.865099999999998</v>
      </c>
      <c r="G506" s="36">
        <f t="shared" si="25"/>
        <v>23.953860194699839</v>
      </c>
      <c r="H506" s="15">
        <v>8.33</v>
      </c>
      <c r="I506" s="15">
        <v>5.47</v>
      </c>
      <c r="J506" s="23">
        <v>38</v>
      </c>
      <c r="K506" s="15">
        <v>1.72</v>
      </c>
      <c r="L506" s="43">
        <v>34</v>
      </c>
      <c r="M506" s="17">
        <v>10</v>
      </c>
      <c r="N506" s="17">
        <v>0</v>
      </c>
      <c r="O506" s="77">
        <v>28</v>
      </c>
      <c r="P506" s="12">
        <v>26.008732602861151</v>
      </c>
      <c r="Q506" s="12">
        <v>37.096416981087799</v>
      </c>
      <c r="R506" s="12">
        <v>7.9902612167672205</v>
      </c>
      <c r="S506" s="12">
        <v>22.2768429028892</v>
      </c>
      <c r="T506" s="12">
        <v>29.502033241067899</v>
      </c>
      <c r="U506" s="12">
        <v>5.4843990761303747</v>
      </c>
      <c r="V506" s="12">
        <v>23.308828472848099</v>
      </c>
      <c r="W506" s="12">
        <v>28.726417763771352</v>
      </c>
      <c r="X506" s="12">
        <v>7.5801369648172496</v>
      </c>
      <c r="Y506" s="2">
        <v>44.64</v>
      </c>
      <c r="Z506" s="2">
        <v>154.94</v>
      </c>
      <c r="AA506" s="34">
        <v>540.70000000000005</v>
      </c>
      <c r="AB506" s="34">
        <v>61.7</v>
      </c>
      <c r="AC506" s="35">
        <v>8.8000000000000007</v>
      </c>
      <c r="AD506" s="35">
        <v>20</v>
      </c>
      <c r="AE506" s="15">
        <f t="shared" si="27"/>
        <v>6.7604110329908069</v>
      </c>
      <c r="AF506" s="23">
        <v>240</v>
      </c>
      <c r="AG506" s="15">
        <v>0</v>
      </c>
      <c r="AH506" s="15">
        <v>0</v>
      </c>
      <c r="AI506" s="15">
        <v>0</v>
      </c>
      <c r="AJ506" s="15">
        <v>90</v>
      </c>
      <c r="AK506" s="72"/>
      <c r="AL506" s="6"/>
      <c r="AM506" s="6"/>
      <c r="AN506" s="6"/>
      <c r="AO506" s="6"/>
      <c r="AP506" s="6"/>
      <c r="AQ506" s="6"/>
      <c r="AR506" s="6"/>
      <c r="AS506" s="6"/>
      <c r="AT506" s="6"/>
    </row>
    <row r="507" spans="1:46">
      <c r="A507" s="6"/>
      <c r="B507" s="30" t="s">
        <v>8</v>
      </c>
      <c r="C507" s="7" t="s">
        <v>696</v>
      </c>
      <c r="D507" s="26">
        <v>63</v>
      </c>
      <c r="E507" s="36">
        <v>166.3</v>
      </c>
      <c r="F507" s="37">
        <v>94.183980000000005</v>
      </c>
      <c r="G507" s="36">
        <f t="shared" si="25"/>
        <v>34.055913990936403</v>
      </c>
      <c r="H507" s="15">
        <v>7.54</v>
      </c>
      <c r="I507" s="15">
        <v>4.74</v>
      </c>
      <c r="J507" s="23">
        <v>36</v>
      </c>
      <c r="K507" s="15">
        <v>1.55</v>
      </c>
      <c r="L507" s="65">
        <v>35.9</v>
      </c>
      <c r="M507" s="23">
        <v>2</v>
      </c>
      <c r="N507" s="23">
        <v>2</v>
      </c>
      <c r="O507" s="77">
        <v>26.5</v>
      </c>
      <c r="P507" s="15">
        <v>28.324568532025399</v>
      </c>
      <c r="Q507" s="15">
        <v>38.130709827025697</v>
      </c>
      <c r="R507" s="15">
        <v>7.63708837650249</v>
      </c>
      <c r="S507" s="15">
        <v>19.229750555943099</v>
      </c>
      <c r="T507" s="15">
        <v>22.108707681386399</v>
      </c>
      <c r="U507" s="15">
        <v>2.60127873911533</v>
      </c>
      <c r="V507" s="15">
        <v>20.5914628354891</v>
      </c>
      <c r="W507" s="15">
        <v>18.403198812581898</v>
      </c>
      <c r="X507" s="15">
        <v>2.8777375571970301</v>
      </c>
      <c r="Y507" s="2">
        <v>26.13</v>
      </c>
      <c r="Z507" s="2">
        <v>40.57</v>
      </c>
      <c r="AA507" s="6">
        <v>599.20000000000005</v>
      </c>
      <c r="AB507" s="6">
        <v>57.4</v>
      </c>
      <c r="AC507" s="15">
        <v>6.9</v>
      </c>
      <c r="AD507" s="15">
        <v>18.5</v>
      </c>
      <c r="AE507" s="15">
        <f t="shared" si="27"/>
        <v>6.6894009876448566</v>
      </c>
      <c r="AF507" s="23">
        <v>420</v>
      </c>
      <c r="AG507" s="15">
        <v>0</v>
      </c>
      <c r="AH507" s="15">
        <v>85.714285714285708</v>
      </c>
      <c r="AI507" s="15">
        <v>0</v>
      </c>
      <c r="AJ507" s="15">
        <v>17.142857142857142</v>
      </c>
      <c r="AK507" s="72"/>
      <c r="AL507" s="6"/>
      <c r="AM507" s="6"/>
      <c r="AN507" s="6"/>
      <c r="AO507" s="6"/>
      <c r="AP507" s="6"/>
      <c r="AQ507" s="6"/>
      <c r="AR507" s="6"/>
      <c r="AS507" s="6"/>
      <c r="AT507" s="6"/>
    </row>
    <row r="508" spans="1:46">
      <c r="B508" s="30" t="s">
        <v>338</v>
      </c>
      <c r="C508" s="7" t="s">
        <v>7</v>
      </c>
      <c r="D508" s="26">
        <v>67</v>
      </c>
      <c r="E508" s="37">
        <v>167</v>
      </c>
      <c r="F508" s="37">
        <v>133.88910000000001</v>
      </c>
      <c r="G508" s="36">
        <f t="shared" si="25"/>
        <v>48.007852558356348</v>
      </c>
      <c r="H508" s="15">
        <v>9.25</v>
      </c>
      <c r="I508" s="15">
        <v>8.35</v>
      </c>
      <c r="J508" s="23">
        <v>36</v>
      </c>
      <c r="K508" s="15">
        <v>0.93</v>
      </c>
      <c r="L508" s="43">
        <v>47.5</v>
      </c>
      <c r="M508" s="17">
        <v>0</v>
      </c>
      <c r="N508" s="17">
        <v>0</v>
      </c>
      <c r="O508" s="77">
        <v>25</v>
      </c>
      <c r="P508" s="12">
        <v>28.121332136821799</v>
      </c>
      <c r="Q508" s="12">
        <v>38.25252774252715</v>
      </c>
      <c r="R508" s="12">
        <v>5.2185753487613553</v>
      </c>
      <c r="S508" s="12">
        <v>21.970331002319199</v>
      </c>
      <c r="T508" s="12">
        <v>22.976096535207649</v>
      </c>
      <c r="U508" s="12">
        <v>3.008678366129935</v>
      </c>
      <c r="V508" s="12">
        <v>28.7119131490307</v>
      </c>
      <c r="W508" s="12">
        <v>26.814955741343148</v>
      </c>
      <c r="X508" s="12">
        <v>5.39552342105537</v>
      </c>
      <c r="Y508" s="2">
        <v>36.409999999999997</v>
      </c>
      <c r="Z508" s="2">
        <v>47.39</v>
      </c>
      <c r="AA508" s="34">
        <v>318.10000000000002</v>
      </c>
      <c r="AB508" s="34">
        <v>35.200000000000003</v>
      </c>
      <c r="AC508" s="35">
        <v>14.1</v>
      </c>
      <c r="AD508" s="35">
        <v>31.4</v>
      </c>
      <c r="AE508" s="15">
        <f t="shared" si="27"/>
        <v>11.258919287174155</v>
      </c>
      <c r="AF508" s="23">
        <v>480</v>
      </c>
      <c r="AG508" s="15">
        <v>0</v>
      </c>
      <c r="AH508" s="15">
        <v>0</v>
      </c>
      <c r="AI508" s="15">
        <v>0</v>
      </c>
      <c r="AJ508" s="15">
        <v>51.428571428571431</v>
      </c>
      <c r="AK508" s="72"/>
      <c r="AL508" s="6"/>
      <c r="AM508" s="6"/>
      <c r="AN508" s="6"/>
      <c r="AO508" s="6"/>
      <c r="AP508" s="6"/>
      <c r="AQ508" s="6"/>
      <c r="AR508" s="6"/>
      <c r="AS508" s="6"/>
      <c r="AT508" s="6"/>
    </row>
    <row r="509" spans="1:46">
      <c r="B509" s="30" t="s">
        <v>340</v>
      </c>
      <c r="C509" s="7" t="s">
        <v>7</v>
      </c>
      <c r="D509" s="26">
        <v>61</v>
      </c>
      <c r="E509" s="37">
        <v>172.5</v>
      </c>
      <c r="F509" s="37">
        <v>73</v>
      </c>
      <c r="G509" s="36">
        <f t="shared" si="25"/>
        <v>24.532661205629065</v>
      </c>
      <c r="H509" s="15">
        <v>8.09</v>
      </c>
      <c r="I509" s="15">
        <v>5.57</v>
      </c>
      <c r="J509" s="23">
        <v>42</v>
      </c>
      <c r="K509" s="15">
        <v>1.72</v>
      </c>
      <c r="L509" s="43">
        <v>38</v>
      </c>
      <c r="M509" s="17">
        <v>0</v>
      </c>
      <c r="N509" s="17">
        <v>0</v>
      </c>
      <c r="O509" s="77">
        <v>26.5</v>
      </c>
      <c r="P509" s="12">
        <v>25.482628230503799</v>
      </c>
      <c r="Q509" s="12">
        <v>30.195452493646801</v>
      </c>
      <c r="R509" s="12">
        <v>10.332915939601101</v>
      </c>
      <c r="S509" s="12">
        <v>23.748921866411202</v>
      </c>
      <c r="T509" s="12">
        <v>35.052788801966898</v>
      </c>
      <c r="U509" s="12">
        <v>7.6068369926391401</v>
      </c>
      <c r="V509" s="12">
        <v>23.501669599984201</v>
      </c>
      <c r="W509" s="12">
        <v>27.478218562746701</v>
      </c>
      <c r="X509" s="12">
        <v>5.3114089945224698</v>
      </c>
      <c r="Y509" s="2">
        <v>21.86</v>
      </c>
      <c r="Z509" s="2">
        <v>80.069999999999993</v>
      </c>
      <c r="AA509" s="34">
        <v>565.70000000000005</v>
      </c>
      <c r="AB509" s="34">
        <v>64.5</v>
      </c>
      <c r="AC509" s="35">
        <v>8.6</v>
      </c>
      <c r="AD509" s="35">
        <v>20.399999999999999</v>
      </c>
      <c r="AE509" s="15">
        <f t="shared" si="27"/>
        <v>6.8557025834908618</v>
      </c>
      <c r="AF509" s="23">
        <v>420</v>
      </c>
      <c r="AG509" s="15">
        <v>0</v>
      </c>
      <c r="AH509" s="15">
        <v>34.285714285714285</v>
      </c>
      <c r="AI509" s="15">
        <v>0</v>
      </c>
      <c r="AJ509" s="15">
        <v>85.714285714285708</v>
      </c>
      <c r="AK509" s="72"/>
      <c r="AL509" s="6"/>
      <c r="AM509" s="6"/>
      <c r="AN509" s="6"/>
      <c r="AO509" s="6"/>
      <c r="AP509" s="6"/>
      <c r="AQ509" s="6"/>
      <c r="AR509" s="6"/>
      <c r="AS509" s="6"/>
      <c r="AT509" s="6"/>
    </row>
    <row r="510" spans="1:46">
      <c r="B510" s="30" t="s">
        <v>368</v>
      </c>
      <c r="C510" s="7" t="s">
        <v>696</v>
      </c>
      <c r="D510" s="26">
        <v>74</v>
      </c>
      <c r="E510" s="37">
        <v>167</v>
      </c>
      <c r="F510" s="37">
        <v>105</v>
      </c>
      <c r="G510" s="36">
        <f t="shared" si="25"/>
        <v>37.649252393416759</v>
      </c>
      <c r="H510" s="15">
        <v>10.199999999999999</v>
      </c>
      <c r="I510" s="15">
        <v>7.5950000000000006</v>
      </c>
      <c r="J510" s="23">
        <v>29.3</v>
      </c>
      <c r="K510" s="15">
        <v>1.3201320132013201</v>
      </c>
      <c r="L510" s="43">
        <v>40.200000000000003</v>
      </c>
      <c r="M510" s="17">
        <v>1</v>
      </c>
      <c r="N510" s="17">
        <v>1</v>
      </c>
      <c r="O510" s="77">
        <v>25.5</v>
      </c>
      <c r="P510" s="12">
        <v>43.962858052096799</v>
      </c>
      <c r="Q510" s="12">
        <v>37.164290772128702</v>
      </c>
      <c r="R510" s="12">
        <v>0.50823463103214905</v>
      </c>
      <c r="S510" s="12">
        <v>24.217055232339099</v>
      </c>
      <c r="T510" s="12">
        <v>26.7716566736541</v>
      </c>
      <c r="U510" s="12">
        <v>2.7522333014452398</v>
      </c>
      <c r="V510" s="12">
        <v>25.307633130195999</v>
      </c>
      <c r="W510" s="12">
        <v>21.380610229973399</v>
      </c>
      <c r="X510" s="12">
        <v>2.2701168766534598</v>
      </c>
      <c r="Y510" s="2">
        <v>34.29</v>
      </c>
      <c r="Z510" s="2">
        <v>69.959999999999994</v>
      </c>
      <c r="AA510" s="34">
        <v>338.6</v>
      </c>
      <c r="AB510" s="34">
        <v>31.9</v>
      </c>
      <c r="AC510" s="35">
        <v>11.8</v>
      </c>
      <c r="AD510" s="35">
        <v>26.7</v>
      </c>
      <c r="AE510" s="15">
        <f t="shared" si="27"/>
        <v>9.5736670371831192</v>
      </c>
      <c r="AF510" s="23">
        <v>480</v>
      </c>
      <c r="AG510" s="15">
        <v>0</v>
      </c>
      <c r="AH510" s="15">
        <v>0</v>
      </c>
      <c r="AI510" s="15">
        <v>0</v>
      </c>
      <c r="AJ510" s="15">
        <v>12.857142857142858</v>
      </c>
      <c r="AK510" s="72"/>
      <c r="AL510" s="6"/>
      <c r="AM510" s="6"/>
      <c r="AN510" s="6"/>
      <c r="AO510" s="6"/>
      <c r="AP510" s="6"/>
      <c r="AQ510" s="6"/>
      <c r="AR510" s="6"/>
      <c r="AS510" s="6"/>
      <c r="AT510" s="6"/>
    </row>
    <row r="511" spans="1:46">
      <c r="B511" s="30" t="s">
        <v>369</v>
      </c>
      <c r="C511" s="7" t="s">
        <v>696</v>
      </c>
      <c r="D511" s="26">
        <v>68</v>
      </c>
      <c r="E511" s="37">
        <v>168</v>
      </c>
      <c r="F511" s="37">
        <v>73</v>
      </c>
      <c r="G511" s="36">
        <f t="shared" si="25"/>
        <v>25.864512471655331</v>
      </c>
      <c r="H511" s="15">
        <v>10.220000000000001</v>
      </c>
      <c r="I511" s="15">
        <v>5.19</v>
      </c>
      <c r="J511" s="23">
        <v>30.6</v>
      </c>
      <c r="K511" s="15">
        <v>1.5960000000000001</v>
      </c>
      <c r="L511" s="43">
        <v>37.5</v>
      </c>
      <c r="M511" s="17">
        <v>0</v>
      </c>
      <c r="N511" s="17">
        <v>0</v>
      </c>
      <c r="O511" s="77">
        <v>25</v>
      </c>
      <c r="P511" s="12">
        <v>32.223892219871203</v>
      </c>
      <c r="Q511" s="12">
        <v>49.354768466758301</v>
      </c>
      <c r="R511" s="12">
        <v>7.2788863468716896</v>
      </c>
      <c r="S511" s="12">
        <v>22.306951716885202</v>
      </c>
      <c r="T511" s="12">
        <v>25.477906942847</v>
      </c>
      <c r="U511" s="12">
        <v>5.55282208503957</v>
      </c>
      <c r="V511" s="12">
        <v>29.398090078122699</v>
      </c>
      <c r="W511" s="12">
        <v>29.173545076711299</v>
      </c>
      <c r="X511" s="12">
        <v>3.7391749477309699</v>
      </c>
      <c r="Y511" s="2">
        <v>22.18</v>
      </c>
      <c r="Z511" s="2">
        <v>79.36</v>
      </c>
      <c r="AA511" s="34">
        <v>589.70000000000005</v>
      </c>
      <c r="AB511" s="34">
        <v>56.4</v>
      </c>
      <c r="AC511" s="35">
        <v>6.9</v>
      </c>
      <c r="AD511" s="35">
        <v>17.399999999999999</v>
      </c>
      <c r="AE511" s="15">
        <f t="shared" si="27"/>
        <v>6.1649659863945585</v>
      </c>
      <c r="AF511" s="23">
        <v>360</v>
      </c>
      <c r="AG511" s="15">
        <v>0</v>
      </c>
      <c r="AH511" s="15">
        <v>21.428571428571427</v>
      </c>
      <c r="AI511" s="15">
        <v>0</v>
      </c>
      <c r="AJ511" s="15">
        <v>90</v>
      </c>
      <c r="AK511" s="72"/>
      <c r="AL511" s="6"/>
      <c r="AM511" s="6"/>
      <c r="AN511" s="6"/>
      <c r="AO511" s="6"/>
      <c r="AP511" s="6"/>
      <c r="AQ511" s="6"/>
      <c r="AR511" s="6"/>
      <c r="AS511" s="6"/>
      <c r="AT511" s="6"/>
    </row>
    <row r="512" spans="1:46">
      <c r="B512" s="30" t="s">
        <v>370</v>
      </c>
      <c r="C512" s="7" t="s">
        <v>696</v>
      </c>
      <c r="D512" s="26">
        <v>73</v>
      </c>
      <c r="E512" s="37">
        <v>159</v>
      </c>
      <c r="F512" s="37">
        <v>64</v>
      </c>
      <c r="G512" s="36">
        <f t="shared" si="25"/>
        <v>25.315454293738377</v>
      </c>
      <c r="H512" s="15">
        <v>11.33</v>
      </c>
      <c r="I512" s="15">
        <v>6.15</v>
      </c>
      <c r="J512" s="23">
        <v>28.3</v>
      </c>
      <c r="K512" s="15">
        <v>1.619</v>
      </c>
      <c r="L512" s="43">
        <v>37.4</v>
      </c>
      <c r="M512" s="17">
        <v>1</v>
      </c>
      <c r="N512" s="17">
        <v>1</v>
      </c>
      <c r="O512" s="77">
        <v>27</v>
      </c>
      <c r="P512" s="12">
        <v>29.544817052540498</v>
      </c>
      <c r="Q512" s="12">
        <v>58.339335593899797</v>
      </c>
      <c r="R512" s="12">
        <v>4.0873888902741804</v>
      </c>
      <c r="S512" s="12">
        <v>27.9534595153381</v>
      </c>
      <c r="T512" s="12">
        <v>38.680705113530998</v>
      </c>
      <c r="U512" s="12">
        <v>4.3446610804949897</v>
      </c>
      <c r="V512" s="12">
        <v>23.995734570953601</v>
      </c>
      <c r="W512" s="12">
        <v>24.446481825307</v>
      </c>
      <c r="X512" s="12">
        <v>3.7853067007089001</v>
      </c>
      <c r="Y512" s="2">
        <v>43.48</v>
      </c>
      <c r="Z512" s="2">
        <v>69.760000000000005</v>
      </c>
      <c r="AA512" s="34">
        <v>509.3</v>
      </c>
      <c r="AB512" s="34">
        <v>52.1</v>
      </c>
      <c r="AC512" s="35">
        <v>7.8</v>
      </c>
      <c r="AD512" s="35">
        <v>16.7</v>
      </c>
      <c r="AE512" s="15">
        <f t="shared" si="27"/>
        <v>6.6057513547723579</v>
      </c>
      <c r="AF512" s="23">
        <v>240</v>
      </c>
      <c r="AG512" s="15">
        <v>0</v>
      </c>
      <c r="AH512" s="15">
        <v>17.142857142857142</v>
      </c>
      <c r="AI512" s="15">
        <v>0</v>
      </c>
      <c r="AJ512" s="15">
        <v>64.285714285714292</v>
      </c>
      <c r="AK512" s="72"/>
      <c r="AL512" s="6"/>
      <c r="AM512" s="6"/>
      <c r="AN512" s="6"/>
      <c r="AO512" s="6"/>
      <c r="AP512" s="6"/>
      <c r="AQ512" s="6"/>
      <c r="AR512" s="6"/>
      <c r="AS512" s="6"/>
      <c r="AT512" s="6"/>
    </row>
    <row r="513" spans="1:46">
      <c r="B513" s="30" t="s">
        <v>371</v>
      </c>
      <c r="C513" s="7" t="s">
        <v>696</v>
      </c>
      <c r="D513" s="26">
        <v>72</v>
      </c>
      <c r="E513" s="37">
        <v>158</v>
      </c>
      <c r="F513" s="37">
        <v>63</v>
      </c>
      <c r="G513" s="36">
        <f t="shared" si="25"/>
        <v>25.236340330075304</v>
      </c>
      <c r="H513" s="15">
        <v>9.6999999999999993</v>
      </c>
      <c r="I513" s="15">
        <v>6.14</v>
      </c>
      <c r="J513" s="23">
        <v>22</v>
      </c>
      <c r="K513" s="15">
        <v>1.577</v>
      </c>
      <c r="L513" s="43">
        <v>35.5</v>
      </c>
      <c r="M513" s="17">
        <v>0</v>
      </c>
      <c r="N513" s="17">
        <v>0</v>
      </c>
      <c r="O513" s="77">
        <v>28.5</v>
      </c>
      <c r="P513" s="12">
        <v>34.701107906442303</v>
      </c>
      <c r="Q513" s="12">
        <v>61.618018079680098</v>
      </c>
      <c r="R513" s="12">
        <v>4.8323739185161596</v>
      </c>
      <c r="S513" s="12">
        <v>26.5516302924595</v>
      </c>
      <c r="T513" s="12">
        <v>44.490794740175801</v>
      </c>
      <c r="U513" s="12">
        <v>11.3739093199799</v>
      </c>
      <c r="V513" s="12">
        <v>27.808095760208701</v>
      </c>
      <c r="W513" s="12">
        <v>32.056711665833603</v>
      </c>
      <c r="X513" s="12">
        <v>3.7372296205237001</v>
      </c>
      <c r="Y513" s="2">
        <v>23.93</v>
      </c>
      <c r="Z513" s="2">
        <v>64.11</v>
      </c>
      <c r="AA513" s="34">
        <v>623.20000000000005</v>
      </c>
      <c r="AB513" s="34">
        <v>65.900000000000006</v>
      </c>
      <c r="AC513" s="35">
        <v>6.4</v>
      </c>
      <c r="AD513" s="35">
        <v>15.3</v>
      </c>
      <c r="AE513" s="15">
        <f t="shared" si="27"/>
        <v>6.1288255087325743</v>
      </c>
      <c r="AF513" s="23">
        <v>210</v>
      </c>
      <c r="AG513" s="15">
        <v>0</v>
      </c>
      <c r="AH513" s="15">
        <v>34.285714285714285</v>
      </c>
      <c r="AI513" s="15">
        <v>0</v>
      </c>
      <c r="AJ513" s="15">
        <v>150</v>
      </c>
      <c r="AK513" s="72"/>
      <c r="AL513" s="6"/>
      <c r="AM513" s="6"/>
      <c r="AN513" s="6"/>
      <c r="AO513" s="6"/>
      <c r="AP513" s="6"/>
      <c r="AQ513" s="6"/>
      <c r="AR513" s="6"/>
      <c r="AS513" s="6"/>
      <c r="AT513" s="6"/>
    </row>
    <row r="514" spans="1:46">
      <c r="B514" s="30" t="s">
        <v>372</v>
      </c>
      <c r="C514" s="7" t="s">
        <v>696</v>
      </c>
      <c r="D514" s="26">
        <v>70</v>
      </c>
      <c r="E514" s="37">
        <v>159.69999999999999</v>
      </c>
      <c r="F514" s="37">
        <v>64</v>
      </c>
      <c r="G514" s="36">
        <f t="shared" si="25"/>
        <v>25.094014332603127</v>
      </c>
      <c r="H514" s="15">
        <v>10.82</v>
      </c>
      <c r="I514" s="15">
        <v>6.35</v>
      </c>
      <c r="J514" s="23">
        <v>29.3</v>
      </c>
      <c r="K514" s="15">
        <v>1.4786999999999999</v>
      </c>
      <c r="L514" s="43">
        <v>36.6</v>
      </c>
      <c r="M514" s="17">
        <v>0</v>
      </c>
      <c r="N514" s="17">
        <v>0</v>
      </c>
      <c r="O514" s="77">
        <v>28.5</v>
      </c>
      <c r="P514" s="12">
        <v>32.497923067234296</v>
      </c>
      <c r="Q514" s="12">
        <v>49.809370792436297</v>
      </c>
      <c r="R514" s="12">
        <v>8.1877236842244407</v>
      </c>
      <c r="S514" s="12">
        <v>24.873662818598</v>
      </c>
      <c r="T514" s="12">
        <v>36.8342941121536</v>
      </c>
      <c r="U514" s="12">
        <v>3.5935268845752</v>
      </c>
      <c r="V514" s="12">
        <v>26.471755456374598</v>
      </c>
      <c r="W514" s="12">
        <v>33.978926170306003</v>
      </c>
      <c r="X514" s="12">
        <v>5.7502567054001599</v>
      </c>
      <c r="Y514" s="2">
        <v>24.73</v>
      </c>
      <c r="Z514" s="2">
        <v>69.73</v>
      </c>
      <c r="AA514" s="34">
        <v>631.79999999999995</v>
      </c>
      <c r="AB514" s="34">
        <v>65.2</v>
      </c>
      <c r="AC514" s="35">
        <v>6.4</v>
      </c>
      <c r="AD514" s="35">
        <v>15.5</v>
      </c>
      <c r="AE514" s="15">
        <f t="shared" si="27"/>
        <v>6.0774565961773197</v>
      </c>
      <c r="AF514" s="23">
        <v>240</v>
      </c>
      <c r="AG514" s="15">
        <v>0</v>
      </c>
      <c r="AH514" s="15">
        <v>0</v>
      </c>
      <c r="AI514" s="15">
        <v>0</v>
      </c>
      <c r="AJ514" s="15">
        <v>38.571428571428569</v>
      </c>
      <c r="AK514" s="72"/>
      <c r="AL514" s="6"/>
      <c r="AM514" s="6"/>
      <c r="AN514" s="6"/>
      <c r="AO514" s="6"/>
      <c r="AP514" s="6"/>
      <c r="AQ514" s="6"/>
      <c r="AR514" s="6"/>
      <c r="AS514" s="6"/>
      <c r="AT514" s="6"/>
    </row>
    <row r="515" spans="1:46">
      <c r="B515" s="30" t="s">
        <v>373</v>
      </c>
      <c r="C515" s="7" t="s">
        <v>696</v>
      </c>
      <c r="D515" s="26">
        <v>63</v>
      </c>
      <c r="E515" s="37">
        <v>170</v>
      </c>
      <c r="F515" s="37">
        <v>88.5</v>
      </c>
      <c r="G515" s="36">
        <f t="shared" ref="G515:G577" si="28">F515/((E515/100)^2)</f>
        <v>30.62283737024222</v>
      </c>
      <c r="H515" s="15">
        <v>10.48</v>
      </c>
      <c r="I515" s="15">
        <v>5.1749999999999998</v>
      </c>
      <c r="J515" s="23">
        <v>32.299999999999997</v>
      </c>
      <c r="K515" s="15">
        <v>1.581</v>
      </c>
      <c r="L515" s="43">
        <v>41.5</v>
      </c>
      <c r="M515" s="17">
        <v>0</v>
      </c>
      <c r="N515" s="17">
        <v>0</v>
      </c>
      <c r="O515" s="77">
        <v>26</v>
      </c>
      <c r="P515" s="12">
        <v>28.995756114045001</v>
      </c>
      <c r="Q515" s="12">
        <v>43.4544534965029</v>
      </c>
      <c r="R515" s="12">
        <v>4.2846436643028998</v>
      </c>
      <c r="S515" s="12">
        <v>21.571203590683499</v>
      </c>
      <c r="T515" s="12">
        <v>21.960991392090399</v>
      </c>
      <c r="U515" s="12">
        <v>1.4281155027710599</v>
      </c>
      <c r="V515" s="12">
        <v>22.822853869070801</v>
      </c>
      <c r="W515" s="12">
        <v>21.476187846737801</v>
      </c>
      <c r="X515" s="12">
        <v>4.9955642753877898</v>
      </c>
      <c r="Y515" s="2">
        <v>21.08</v>
      </c>
      <c r="Z515" s="2">
        <v>30.95</v>
      </c>
      <c r="AA515" s="34">
        <v>567.1</v>
      </c>
      <c r="AB515" s="34">
        <v>59.7</v>
      </c>
      <c r="AC515" s="35">
        <v>7.3</v>
      </c>
      <c r="AD515" s="35">
        <v>19.8</v>
      </c>
      <c r="AE515" s="15">
        <f t="shared" si="27"/>
        <v>6.8512110726643609</v>
      </c>
      <c r="AF515" s="23">
        <v>480</v>
      </c>
      <c r="AG515" s="15">
        <v>0</v>
      </c>
      <c r="AH515" s="15">
        <v>0</v>
      </c>
      <c r="AI515" s="15">
        <v>0</v>
      </c>
      <c r="AJ515" s="15">
        <v>40</v>
      </c>
      <c r="AK515" s="72"/>
      <c r="AL515" s="6"/>
      <c r="AM515" s="6"/>
      <c r="AN515" s="6"/>
      <c r="AO515" s="6"/>
      <c r="AP515" s="6"/>
      <c r="AQ515" s="6"/>
      <c r="AR515" s="6"/>
      <c r="AS515" s="6"/>
      <c r="AT515" s="6"/>
    </row>
    <row r="516" spans="1:46">
      <c r="B516" s="30" t="s">
        <v>374</v>
      </c>
      <c r="C516" s="7" t="s">
        <v>696</v>
      </c>
      <c r="D516" s="26">
        <v>65</v>
      </c>
      <c r="E516" s="37">
        <v>157.5</v>
      </c>
      <c r="F516" s="37">
        <v>61</v>
      </c>
      <c r="G516" s="36">
        <f t="shared" si="28"/>
        <v>24.590576971529355</v>
      </c>
      <c r="H516" s="15">
        <v>5.89</v>
      </c>
      <c r="I516" s="15">
        <v>5.09</v>
      </c>
      <c r="J516" s="23">
        <v>29</v>
      </c>
      <c r="K516" s="15">
        <v>1.72</v>
      </c>
      <c r="L516" s="43">
        <v>35.5</v>
      </c>
      <c r="M516" s="17">
        <v>0</v>
      </c>
      <c r="N516" s="17">
        <v>0</v>
      </c>
      <c r="O516" s="77">
        <v>25.5</v>
      </c>
      <c r="P516" s="12">
        <v>32.093588810260997</v>
      </c>
      <c r="Q516" s="12">
        <v>41.396182229869801</v>
      </c>
      <c r="R516" s="12">
        <v>10.4441405161582</v>
      </c>
      <c r="S516" s="12">
        <v>21.8303295138697</v>
      </c>
      <c r="T516" s="12">
        <v>29.707716241836899</v>
      </c>
      <c r="U516" s="12">
        <v>5.3826335352027401</v>
      </c>
      <c r="V516" s="12">
        <v>24.3440241140569</v>
      </c>
      <c r="W516" s="12">
        <v>22.6955224003209</v>
      </c>
      <c r="X516" s="12">
        <v>4.0396409874209498</v>
      </c>
      <c r="Y516" s="2">
        <v>49.4</v>
      </c>
      <c r="Z516" s="2">
        <v>53.25</v>
      </c>
      <c r="AA516" s="34">
        <v>577</v>
      </c>
      <c r="AB516" s="34">
        <v>63.3</v>
      </c>
      <c r="AC516" s="35">
        <v>7.1</v>
      </c>
      <c r="AD516" s="35">
        <v>15.6</v>
      </c>
      <c r="AE516" s="15">
        <f t="shared" si="27"/>
        <v>6.2887377173091457</v>
      </c>
      <c r="AF516" s="23">
        <v>360</v>
      </c>
      <c r="AG516" s="15">
        <v>0</v>
      </c>
      <c r="AH516" s="15">
        <v>0</v>
      </c>
      <c r="AI516" s="15">
        <v>0</v>
      </c>
      <c r="AJ516" s="15">
        <v>68.571428571428569</v>
      </c>
      <c r="AK516" s="72"/>
      <c r="AL516" s="6"/>
      <c r="AM516" s="6"/>
      <c r="AN516" s="6"/>
      <c r="AO516" s="6"/>
      <c r="AP516" s="6"/>
      <c r="AQ516" s="6"/>
      <c r="AR516" s="6"/>
      <c r="AS516" s="6"/>
      <c r="AT516" s="6"/>
    </row>
    <row r="517" spans="1:46">
      <c r="B517" s="30" t="s">
        <v>375</v>
      </c>
      <c r="C517" s="7" t="s">
        <v>696</v>
      </c>
      <c r="D517" s="26">
        <v>64</v>
      </c>
      <c r="E517" s="37">
        <v>166.5</v>
      </c>
      <c r="F517" s="37">
        <v>80</v>
      </c>
      <c r="G517" s="36">
        <f t="shared" si="28"/>
        <v>28.85768651534417</v>
      </c>
      <c r="H517" s="15">
        <v>7.21</v>
      </c>
      <c r="I517" s="15">
        <v>5.1749999999999998</v>
      </c>
      <c r="J517" s="23">
        <v>28</v>
      </c>
      <c r="K517" s="15">
        <v>1.5008999999999999</v>
      </c>
      <c r="L517" s="43">
        <v>39</v>
      </c>
      <c r="M517" s="17">
        <v>0</v>
      </c>
      <c r="N517" s="17">
        <v>0</v>
      </c>
      <c r="O517" s="77">
        <v>27.5</v>
      </c>
      <c r="P517" s="12">
        <v>26.913652043113501</v>
      </c>
      <c r="Q517" s="12">
        <v>37.194684162268601</v>
      </c>
      <c r="R517" s="12">
        <v>5.2181115390138899</v>
      </c>
      <c r="S517" s="12">
        <v>23.566226063422601</v>
      </c>
      <c r="T517" s="12">
        <v>25.800029409852598</v>
      </c>
      <c r="U517" s="12">
        <v>3.7885851109413702</v>
      </c>
      <c r="V517" s="12">
        <v>22.268298322691098</v>
      </c>
      <c r="W517" s="12">
        <v>21.3669283389168</v>
      </c>
      <c r="X517" s="12">
        <v>3.1285885491329299</v>
      </c>
      <c r="Y517" s="2" t="s">
        <v>686</v>
      </c>
      <c r="Z517" s="2">
        <v>105.46</v>
      </c>
      <c r="AA517" s="34">
        <v>532.4</v>
      </c>
      <c r="AB517" s="34">
        <v>61</v>
      </c>
      <c r="AC517" s="35">
        <v>7.7</v>
      </c>
      <c r="AD517" s="35">
        <v>19.399999999999999</v>
      </c>
      <c r="AE517" s="15">
        <f t="shared" si="27"/>
        <v>6.9979889799709607</v>
      </c>
      <c r="AF517" s="23">
        <v>360</v>
      </c>
      <c r="AG517" s="15">
        <v>0</v>
      </c>
      <c r="AH517" s="15">
        <v>0</v>
      </c>
      <c r="AI517" s="15">
        <v>0</v>
      </c>
      <c r="AJ517" s="15">
        <v>62.857142857142854</v>
      </c>
      <c r="AK517" s="72"/>
      <c r="AL517" s="6"/>
      <c r="AM517" s="6"/>
      <c r="AN517" s="6"/>
      <c r="AO517" s="6"/>
      <c r="AP517" s="6"/>
      <c r="AQ517" s="6"/>
      <c r="AR517" s="6"/>
      <c r="AS517" s="6"/>
      <c r="AT517" s="6"/>
    </row>
    <row r="518" spans="1:46">
      <c r="B518" s="30" t="s">
        <v>376</v>
      </c>
      <c r="C518" s="7" t="s">
        <v>696</v>
      </c>
      <c r="D518" s="26">
        <v>66</v>
      </c>
      <c r="E518" s="37">
        <v>157</v>
      </c>
      <c r="F518" s="37">
        <v>48.8</v>
      </c>
      <c r="G518" s="36">
        <f t="shared" si="28"/>
        <v>19.797963406223374</v>
      </c>
      <c r="H518" s="15">
        <v>8.39</v>
      </c>
      <c r="I518" s="15">
        <v>5.0949999999999998</v>
      </c>
      <c r="J518" s="23">
        <v>21</v>
      </c>
      <c r="K518" s="15">
        <v>1.68</v>
      </c>
      <c r="L518" s="43">
        <v>32.200000000000003</v>
      </c>
      <c r="M518" s="17">
        <v>10</v>
      </c>
      <c r="N518" s="17">
        <v>0</v>
      </c>
      <c r="O518" s="77">
        <v>21.5</v>
      </c>
      <c r="P518" s="12">
        <v>32.951235456802401</v>
      </c>
      <c r="Q518" s="12">
        <v>41.584544991227503</v>
      </c>
      <c r="R518" s="12">
        <v>12.2306237249714</v>
      </c>
      <c r="S518" s="12">
        <v>22.2114401351336</v>
      </c>
      <c r="T518" s="12">
        <v>27.238865706174199</v>
      </c>
      <c r="U518" s="12">
        <v>2.5792159652245799</v>
      </c>
      <c r="V518" s="12">
        <v>25.795383603966101</v>
      </c>
      <c r="W518" s="12">
        <v>31.3631163666231</v>
      </c>
      <c r="X518" s="12">
        <v>2.3848279376164299</v>
      </c>
      <c r="Y518" s="2">
        <v>23.61</v>
      </c>
      <c r="Z518" s="2">
        <v>59.55</v>
      </c>
      <c r="AA518" s="34">
        <v>681.4</v>
      </c>
      <c r="AB518" s="34">
        <v>66.8</v>
      </c>
      <c r="AC518" s="35">
        <v>6.1</v>
      </c>
      <c r="AD518" s="35">
        <v>13.2</v>
      </c>
      <c r="AE518" s="15">
        <f t="shared" si="27"/>
        <v>5.3551868229948472</v>
      </c>
      <c r="AF518" s="23">
        <v>300</v>
      </c>
      <c r="AG518" s="15">
        <v>0</v>
      </c>
      <c r="AH518" s="15">
        <v>0</v>
      </c>
      <c r="AI518" s="15">
        <v>0</v>
      </c>
      <c r="AJ518" s="15">
        <v>60</v>
      </c>
      <c r="AK518" s="72"/>
      <c r="AL518" s="6"/>
      <c r="AM518" s="6"/>
      <c r="AN518" s="6"/>
      <c r="AO518" s="6"/>
      <c r="AP518" s="6"/>
      <c r="AQ518" s="6"/>
      <c r="AR518" s="6"/>
      <c r="AS518" s="6"/>
      <c r="AT518" s="6"/>
    </row>
    <row r="519" spans="1:46">
      <c r="B519" s="30" t="s">
        <v>377</v>
      </c>
      <c r="C519" s="7" t="s">
        <v>696</v>
      </c>
      <c r="D519" s="26">
        <v>75</v>
      </c>
      <c r="E519" s="37">
        <v>159.5</v>
      </c>
      <c r="F519" s="37">
        <v>70.5</v>
      </c>
      <c r="G519" s="36">
        <f t="shared" si="28"/>
        <v>27.711991823979716</v>
      </c>
      <c r="H519" s="15">
        <v>9.2100000000000009</v>
      </c>
      <c r="I519" s="15">
        <v>5.9450000000000003</v>
      </c>
      <c r="J519" s="23">
        <v>22.6</v>
      </c>
      <c r="K519" s="15">
        <v>1.5860000000000001</v>
      </c>
      <c r="L519" s="43">
        <v>35</v>
      </c>
      <c r="M519" s="17">
        <v>3</v>
      </c>
      <c r="N519" s="17">
        <v>3</v>
      </c>
      <c r="O519" s="77">
        <v>25</v>
      </c>
      <c r="P519" s="12">
        <v>26.6111904389155</v>
      </c>
      <c r="Q519" s="12">
        <v>53.2695802258228</v>
      </c>
      <c r="R519" s="12">
        <v>4.9643234303610004</v>
      </c>
      <c r="S519" s="12">
        <v>19.414440584779399</v>
      </c>
      <c r="T519" s="12">
        <v>23.356723220376502</v>
      </c>
      <c r="U519" s="12">
        <v>1.4233823764798299</v>
      </c>
      <c r="V519" s="12">
        <v>22.992980589249999</v>
      </c>
      <c r="W519" s="12">
        <v>24.2577995107305</v>
      </c>
      <c r="X519" s="12">
        <v>5.95675218883133</v>
      </c>
      <c r="Y519" s="2">
        <v>32.840000000000003</v>
      </c>
      <c r="Z519" s="2">
        <v>47.23</v>
      </c>
      <c r="AA519" s="34">
        <v>607</v>
      </c>
      <c r="AB519" s="34">
        <v>57.2</v>
      </c>
      <c r="AC519" s="35">
        <v>6.5</v>
      </c>
      <c r="AD519" s="35">
        <v>15.9</v>
      </c>
      <c r="AE519" s="15">
        <f t="shared" si="27"/>
        <v>6.2499385815784043</v>
      </c>
      <c r="AF519" s="23">
        <v>300</v>
      </c>
      <c r="AG519" s="15">
        <v>0</v>
      </c>
      <c r="AH519" s="15">
        <v>0</v>
      </c>
      <c r="AI519" s="15">
        <v>0</v>
      </c>
      <c r="AJ519" s="15">
        <v>80</v>
      </c>
      <c r="AK519" s="72"/>
      <c r="AL519" s="6"/>
      <c r="AM519" s="6"/>
      <c r="AN519" s="6"/>
      <c r="AO519" s="6"/>
      <c r="AP519" s="6"/>
      <c r="AQ519" s="6"/>
      <c r="AR519" s="6"/>
      <c r="AS519" s="6"/>
      <c r="AT519" s="6"/>
    </row>
    <row r="520" spans="1:46">
      <c r="B520" s="30" t="s">
        <v>378</v>
      </c>
      <c r="C520" s="7" t="s">
        <v>696</v>
      </c>
      <c r="D520" s="26">
        <v>70</v>
      </c>
      <c r="E520" s="37">
        <v>160.5</v>
      </c>
      <c r="F520" s="37">
        <v>82.5</v>
      </c>
      <c r="G520" s="36">
        <f t="shared" si="28"/>
        <v>32.026086703351091</v>
      </c>
      <c r="H520" s="15">
        <v>10.47</v>
      </c>
      <c r="I520" s="15">
        <v>5.67</v>
      </c>
      <c r="J520" s="23">
        <v>25.6</v>
      </c>
      <c r="K520" s="15">
        <v>1.5717000000000001</v>
      </c>
      <c r="L520" s="43">
        <v>38.700000000000003</v>
      </c>
      <c r="M520" s="17">
        <v>0</v>
      </c>
      <c r="N520" s="17">
        <v>0</v>
      </c>
      <c r="O520" s="77">
        <v>28</v>
      </c>
      <c r="P520" s="12">
        <v>23.452334844467199</v>
      </c>
      <c r="Q520" s="12">
        <v>49.459359002384097</v>
      </c>
      <c r="R520" s="12">
        <v>6.7443004468753598</v>
      </c>
      <c r="S520" s="12">
        <v>22.2983835534659</v>
      </c>
      <c r="T520" s="12">
        <v>28.7117579379169</v>
      </c>
      <c r="U520" s="12">
        <v>4.3769179700619096</v>
      </c>
      <c r="V520" s="12">
        <v>24.1578429533626</v>
      </c>
      <c r="W520" s="12">
        <v>34.780320214065704</v>
      </c>
      <c r="X520" s="12">
        <v>6.7473131567219102</v>
      </c>
      <c r="Y520" s="2">
        <v>22.62</v>
      </c>
      <c r="Z520" s="2">
        <v>63.95</v>
      </c>
      <c r="AA520" s="34">
        <v>529.4</v>
      </c>
      <c r="AB520" s="34">
        <v>49.2</v>
      </c>
      <c r="AC520" s="35">
        <v>7.6</v>
      </c>
      <c r="AD520" s="35">
        <v>18.100000000000001</v>
      </c>
      <c r="AE520" s="15">
        <f t="shared" si="27"/>
        <v>7.0263293252200585</v>
      </c>
      <c r="AF520" s="23">
        <v>300</v>
      </c>
      <c r="AG520" s="15">
        <v>0</v>
      </c>
      <c r="AH520" s="15">
        <v>4.2857142857142856</v>
      </c>
      <c r="AI520" s="15">
        <v>0</v>
      </c>
      <c r="AJ520" s="15">
        <v>17.142857142857142</v>
      </c>
      <c r="AK520" s="72"/>
      <c r="AL520" s="6"/>
      <c r="AM520" s="6"/>
      <c r="AN520" s="6"/>
      <c r="AO520" s="6"/>
      <c r="AP520" s="6"/>
      <c r="AQ520" s="6"/>
      <c r="AR520" s="6"/>
      <c r="AS520" s="6"/>
      <c r="AT520" s="6"/>
    </row>
    <row r="521" spans="1:46">
      <c r="B521" s="30" t="s">
        <v>379</v>
      </c>
      <c r="C521" s="7" t="s">
        <v>696</v>
      </c>
      <c r="D521" s="26">
        <v>76</v>
      </c>
      <c r="E521" s="37">
        <v>151</v>
      </c>
      <c r="F521" s="37">
        <v>64.5</v>
      </c>
      <c r="G521" s="36">
        <f t="shared" si="28"/>
        <v>28.28823297223806</v>
      </c>
      <c r="H521" s="15">
        <v>11.96</v>
      </c>
      <c r="I521" s="15">
        <v>7.5549999999999997</v>
      </c>
      <c r="J521" s="23">
        <v>14</v>
      </c>
      <c r="K521" s="15">
        <v>1.2598</v>
      </c>
      <c r="L521" s="43">
        <v>35.5</v>
      </c>
      <c r="M521" s="17">
        <v>2</v>
      </c>
      <c r="N521" s="17">
        <v>2</v>
      </c>
      <c r="O521" s="77">
        <v>25.5</v>
      </c>
      <c r="P521" s="12"/>
      <c r="Q521" s="12"/>
      <c r="R521" s="12"/>
      <c r="S521" s="12">
        <v>25.414740073505399</v>
      </c>
      <c r="T521" s="12">
        <v>34.907771908047202</v>
      </c>
      <c r="U521" s="12">
        <v>7.2296892438541596</v>
      </c>
      <c r="V521" s="12">
        <v>24.597864777369502</v>
      </c>
      <c r="W521" s="12">
        <v>30.7693753382901</v>
      </c>
      <c r="X521" s="12">
        <v>2.7080944181305702</v>
      </c>
      <c r="Y521" s="2">
        <v>42.54</v>
      </c>
      <c r="Z521" s="2">
        <v>94.39</v>
      </c>
      <c r="AA521" s="34">
        <v>626.70000000000005</v>
      </c>
      <c r="AB521" s="34">
        <v>60.4</v>
      </c>
      <c r="AC521" s="35">
        <v>6.3</v>
      </c>
      <c r="AD521" s="35">
        <v>14.3</v>
      </c>
      <c r="AE521" s="15">
        <f t="shared" si="27"/>
        <v>6.2716547519845625</v>
      </c>
      <c r="AF521" s="23">
        <v>180</v>
      </c>
      <c r="AG521" s="15">
        <v>0</v>
      </c>
      <c r="AH521" s="15">
        <v>4.2857142857142856</v>
      </c>
      <c r="AI521" s="15">
        <v>0</v>
      </c>
      <c r="AJ521" s="15">
        <v>42.857142857142854</v>
      </c>
      <c r="AK521" s="72"/>
      <c r="AL521" s="6"/>
      <c r="AM521" s="6"/>
      <c r="AN521" s="6"/>
      <c r="AO521" s="6"/>
      <c r="AP521" s="6"/>
      <c r="AQ521" s="6"/>
      <c r="AR521" s="6"/>
      <c r="AS521" s="6"/>
      <c r="AT521" s="6"/>
    </row>
    <row r="522" spans="1:46">
      <c r="A522" s="3" t="s">
        <v>6</v>
      </c>
      <c r="B522" s="29" t="s">
        <v>49</v>
      </c>
      <c r="C522" s="3" t="s">
        <v>696</v>
      </c>
      <c r="D522" s="26">
        <v>75</v>
      </c>
      <c r="E522" s="36">
        <v>157</v>
      </c>
      <c r="F522" s="37">
        <v>74.016300000000001</v>
      </c>
      <c r="G522" s="36">
        <f t="shared" si="28"/>
        <v>30.028114730820722</v>
      </c>
      <c r="H522" s="19">
        <v>9.57</v>
      </c>
      <c r="I522" s="15">
        <v>6.94</v>
      </c>
      <c r="J522" s="23">
        <v>28</v>
      </c>
      <c r="K522" s="15">
        <v>1.1299999999999999</v>
      </c>
      <c r="L522" s="67"/>
      <c r="M522" s="8"/>
      <c r="N522" s="8"/>
      <c r="O522" s="77">
        <v>30</v>
      </c>
      <c r="P522" s="15">
        <v>35.660510807738902</v>
      </c>
      <c r="Q522" s="15">
        <v>37.517368756999502</v>
      </c>
      <c r="R522" s="15">
        <v>6.4606574779680699</v>
      </c>
      <c r="S522" s="15">
        <v>25.566060220933366</v>
      </c>
      <c r="T522" s="15">
        <v>28.008728169728467</v>
      </c>
      <c r="U522" s="15">
        <v>5.2207392135664863</v>
      </c>
      <c r="V522" s="11">
        <v>26.292934167381901</v>
      </c>
      <c r="W522" s="11">
        <v>22.210696959699249</v>
      </c>
      <c r="X522" s="11">
        <v>2.0668648116789301</v>
      </c>
      <c r="Y522" s="102">
        <v>27.69</v>
      </c>
      <c r="Z522" s="102"/>
      <c r="AA522" s="6">
        <v>628.5</v>
      </c>
      <c r="AB522" s="6">
        <v>59.9</v>
      </c>
      <c r="AC522" s="15">
        <v>6.3</v>
      </c>
      <c r="AD522" s="15">
        <v>15.2</v>
      </c>
      <c r="AE522" s="15">
        <f t="shared" si="27"/>
        <v>6.1665787658728544</v>
      </c>
      <c r="AF522" s="23">
        <v>300</v>
      </c>
      <c r="AG522" s="15">
        <v>0</v>
      </c>
      <c r="AH522" s="15">
        <v>85.714285714285708</v>
      </c>
      <c r="AI522" s="15">
        <v>0</v>
      </c>
      <c r="AJ522" s="15">
        <v>115.71428571428571</v>
      </c>
      <c r="AK522" s="72"/>
      <c r="AL522" s="6"/>
      <c r="AM522" s="6"/>
      <c r="AN522" s="6"/>
      <c r="AO522" s="6"/>
      <c r="AP522" s="6"/>
      <c r="AQ522" s="6"/>
      <c r="AR522" s="6"/>
      <c r="AS522" s="6"/>
      <c r="AT522" s="6"/>
    </row>
    <row r="523" spans="1:46">
      <c r="B523" s="30" t="s">
        <v>380</v>
      </c>
      <c r="C523" s="7" t="s">
        <v>7</v>
      </c>
      <c r="D523" s="26">
        <v>65</v>
      </c>
      <c r="E523" s="37">
        <v>174.5</v>
      </c>
      <c r="F523" s="37">
        <v>79</v>
      </c>
      <c r="G523" s="36">
        <f t="shared" si="28"/>
        <v>25.943957767177608</v>
      </c>
      <c r="H523" s="15">
        <v>10.1</v>
      </c>
      <c r="I523" s="15">
        <v>6.1749999999999998</v>
      </c>
      <c r="J523" s="23">
        <v>50</v>
      </c>
      <c r="K523" s="15">
        <v>1.282</v>
      </c>
      <c r="L523" s="43">
        <v>36.6</v>
      </c>
      <c r="M523" s="17">
        <v>0</v>
      </c>
      <c r="N523" s="17">
        <v>0</v>
      </c>
      <c r="O523" s="77">
        <v>29</v>
      </c>
      <c r="P523" s="12">
        <v>26.7653885692269</v>
      </c>
      <c r="Q523" s="12">
        <v>37.959834087656603</v>
      </c>
      <c r="R523" s="12">
        <v>9.1691096118930595</v>
      </c>
      <c r="S523" s="12">
        <v>22.643396295659102</v>
      </c>
      <c r="T523" s="12">
        <v>23.5715170738853</v>
      </c>
      <c r="U523" s="12">
        <v>5.9761325486178896</v>
      </c>
      <c r="V523" s="12">
        <v>24.918939202141701</v>
      </c>
      <c r="W523" s="12">
        <v>25.286343572742201</v>
      </c>
      <c r="X523" s="12">
        <v>8.49218864516412</v>
      </c>
      <c r="Y523" s="2">
        <v>55.3</v>
      </c>
      <c r="Z523" s="2">
        <v>159.47999999999999</v>
      </c>
      <c r="AA523" s="34">
        <v>513.4</v>
      </c>
      <c r="AB523" s="34">
        <v>53.7</v>
      </c>
      <c r="AC523" s="35">
        <v>9.1999999999999993</v>
      </c>
      <c r="AD523" s="35">
        <v>21.8</v>
      </c>
      <c r="AE523" s="15">
        <f t="shared" si="27"/>
        <v>7.1592187256262259</v>
      </c>
      <c r="AF523" s="23">
        <v>360</v>
      </c>
      <c r="AG523" s="15">
        <v>0</v>
      </c>
      <c r="AH523" s="15">
        <v>25.714285714285715</v>
      </c>
      <c r="AI523" s="15">
        <v>0</v>
      </c>
      <c r="AJ523" s="15">
        <v>17.142857142857142</v>
      </c>
      <c r="AK523" s="72"/>
      <c r="AL523" s="6"/>
      <c r="AM523" s="6"/>
      <c r="AN523" s="6"/>
      <c r="AO523" s="6"/>
      <c r="AP523" s="6"/>
      <c r="AQ523" s="6"/>
      <c r="AR523" s="6"/>
      <c r="AS523" s="6"/>
      <c r="AT523" s="6"/>
    </row>
    <row r="524" spans="1:46">
      <c r="B524" s="45" t="s">
        <v>482</v>
      </c>
      <c r="C524" s="46" t="s">
        <v>7</v>
      </c>
      <c r="D524" s="26">
        <v>74</v>
      </c>
      <c r="E524" s="37">
        <v>170.5</v>
      </c>
      <c r="F524" s="37">
        <v>84</v>
      </c>
      <c r="G524" s="36">
        <f t="shared" si="28"/>
        <v>28.895520334362445</v>
      </c>
      <c r="H524" s="15">
        <v>10.16</v>
      </c>
      <c r="I524" s="12">
        <v>6.3699999999999992</v>
      </c>
      <c r="J524" s="23">
        <v>30</v>
      </c>
      <c r="K524" s="15">
        <v>1.8099547511312217</v>
      </c>
      <c r="L524" s="43">
        <v>38</v>
      </c>
      <c r="M524" s="17">
        <v>0</v>
      </c>
      <c r="N524" s="17">
        <v>0</v>
      </c>
      <c r="O524" s="77">
        <v>26</v>
      </c>
      <c r="P524" s="12">
        <v>26.7154301824873</v>
      </c>
      <c r="Q524" s="12">
        <v>30.437368357712401</v>
      </c>
      <c r="R524" s="12">
        <v>9.4101571850781092</v>
      </c>
      <c r="S524" s="12">
        <v>29.199649243381302</v>
      </c>
      <c r="T524" s="12">
        <v>32.360185882495301</v>
      </c>
      <c r="U524" s="12">
        <v>2.6839620253672201</v>
      </c>
      <c r="V524" s="12">
        <v>24.762440848902202</v>
      </c>
      <c r="W524" s="12">
        <v>23.499925116235399</v>
      </c>
      <c r="X524" s="12">
        <v>3.4056142936155802</v>
      </c>
      <c r="Y524" s="2">
        <v>36.090000000000003</v>
      </c>
      <c r="Z524" s="2">
        <v>78.37</v>
      </c>
      <c r="AA524" s="34">
        <v>564.4</v>
      </c>
      <c r="AB524" s="34">
        <v>61.4</v>
      </c>
      <c r="AC524" s="35">
        <v>8.4</v>
      </c>
      <c r="AD524" s="35">
        <v>21</v>
      </c>
      <c r="AE524" s="15">
        <f t="shared" si="27"/>
        <v>7.2238800835906112</v>
      </c>
      <c r="AF524" s="23">
        <v>360</v>
      </c>
      <c r="AG524" s="15">
        <v>0</v>
      </c>
      <c r="AH524" s="15">
        <v>64.285714285714292</v>
      </c>
      <c r="AI524" s="15">
        <v>0</v>
      </c>
      <c r="AJ524" s="15">
        <v>21.428571428571427</v>
      </c>
      <c r="AK524" s="72"/>
      <c r="AL524" s="6"/>
      <c r="AM524" s="6"/>
      <c r="AN524" s="6"/>
      <c r="AO524" s="6"/>
      <c r="AP524" s="6"/>
      <c r="AQ524" s="6"/>
      <c r="AR524" s="6"/>
      <c r="AS524" s="6"/>
      <c r="AT524" s="6"/>
    </row>
    <row r="525" spans="1:46">
      <c r="B525" s="30" t="s">
        <v>381</v>
      </c>
      <c r="C525" s="7" t="s">
        <v>696</v>
      </c>
      <c r="D525" s="26">
        <v>66</v>
      </c>
      <c r="E525" s="37">
        <v>162</v>
      </c>
      <c r="F525" s="37">
        <v>62.5</v>
      </c>
      <c r="G525" s="36">
        <f t="shared" si="28"/>
        <v>23.814967230605085</v>
      </c>
      <c r="H525" s="15">
        <v>10.95</v>
      </c>
      <c r="I525" s="15">
        <v>6.0949999999999998</v>
      </c>
      <c r="J525" s="23">
        <v>22.6</v>
      </c>
      <c r="K525" s="15">
        <v>1.4924999999999999</v>
      </c>
      <c r="L525" s="43">
        <v>35.4</v>
      </c>
      <c r="M525" s="17">
        <v>0</v>
      </c>
      <c r="N525" s="17">
        <v>0</v>
      </c>
      <c r="O525" s="77">
        <v>29</v>
      </c>
      <c r="P525" s="12">
        <v>30.861774305048399</v>
      </c>
      <c r="Q525" s="12">
        <v>49.492768029202402</v>
      </c>
      <c r="R525" s="12">
        <v>9.0626648435657007</v>
      </c>
      <c r="S525" s="12">
        <v>21.694067548140801</v>
      </c>
      <c r="T525" s="12">
        <v>30.207335792584399</v>
      </c>
      <c r="U525" s="12">
        <v>4.2034373905105999</v>
      </c>
      <c r="V525" s="12">
        <v>25.743526671123501</v>
      </c>
      <c r="W525" s="12">
        <v>31.646685349746299</v>
      </c>
      <c r="X525" s="12">
        <v>4.5494426731018196</v>
      </c>
      <c r="Y525" s="2">
        <v>53.77</v>
      </c>
      <c r="Z525" s="2">
        <v>92.58</v>
      </c>
      <c r="AA525" s="34">
        <v>628.70000000000005</v>
      </c>
      <c r="AB525" s="34">
        <v>53.9</v>
      </c>
      <c r="AC525" s="35">
        <v>6.5</v>
      </c>
      <c r="AD525" s="35">
        <v>14.9</v>
      </c>
      <c r="AE525" s="15">
        <f t="shared" si="27"/>
        <v>5.6774881877762526</v>
      </c>
      <c r="AF525" s="23">
        <v>420</v>
      </c>
      <c r="AG525" s="15">
        <v>0</v>
      </c>
      <c r="AH525" s="15">
        <v>4.2857142857142856</v>
      </c>
      <c r="AI525" s="15">
        <v>0</v>
      </c>
      <c r="AJ525" s="15">
        <v>150</v>
      </c>
      <c r="AK525" s="72"/>
      <c r="AL525" s="6"/>
      <c r="AM525" s="6"/>
      <c r="AN525" s="6"/>
      <c r="AO525" s="6"/>
      <c r="AP525" s="6"/>
      <c r="AQ525" s="6"/>
      <c r="AR525" s="6"/>
      <c r="AS525" s="6"/>
      <c r="AT525" s="6"/>
    </row>
    <row r="526" spans="1:46">
      <c r="B526" s="30" t="s">
        <v>382</v>
      </c>
      <c r="C526" s="7" t="s">
        <v>696</v>
      </c>
      <c r="D526" s="26">
        <v>66</v>
      </c>
      <c r="E526" s="37">
        <v>167</v>
      </c>
      <c r="F526" s="37">
        <v>86</v>
      </c>
      <c r="G526" s="36">
        <f t="shared" si="28"/>
        <v>30.836530531750871</v>
      </c>
      <c r="H526" s="15">
        <v>19.239999999999998</v>
      </c>
      <c r="I526" s="15">
        <v>7.67</v>
      </c>
      <c r="J526" s="23">
        <v>20</v>
      </c>
      <c r="K526" s="15">
        <v>1.31</v>
      </c>
      <c r="L526" s="43">
        <v>39.5</v>
      </c>
      <c r="M526" s="17">
        <v>0</v>
      </c>
      <c r="N526" s="17">
        <v>0</v>
      </c>
      <c r="O526" s="77">
        <v>27.5</v>
      </c>
      <c r="P526" s="12">
        <v>27.9141963441106</v>
      </c>
      <c r="Q526" s="12">
        <v>46.976259255354599</v>
      </c>
      <c r="R526" s="12">
        <v>9.2083217073578805</v>
      </c>
      <c r="S526" s="12">
        <v>23.731196818428</v>
      </c>
      <c r="T526" s="12">
        <v>37.941296810679198</v>
      </c>
      <c r="U526" s="12">
        <v>3.67681318888051</v>
      </c>
      <c r="V526" s="12">
        <v>24.200605374250799</v>
      </c>
      <c r="W526" s="12">
        <v>28.849467506163599</v>
      </c>
      <c r="X526" s="12">
        <v>4.4302049734304996</v>
      </c>
      <c r="Y526" s="2">
        <v>34.36</v>
      </c>
      <c r="Z526" s="2">
        <v>82.41</v>
      </c>
      <c r="AA526" s="34">
        <v>520.70000000000005</v>
      </c>
      <c r="AB526" s="34">
        <v>49.9</v>
      </c>
      <c r="AC526" s="35">
        <v>7.9</v>
      </c>
      <c r="AD526" s="35">
        <v>19.600000000000001</v>
      </c>
      <c r="AE526" s="15">
        <f t="shared" si="27"/>
        <v>7.027860446771129</v>
      </c>
      <c r="AF526" s="23">
        <v>240</v>
      </c>
      <c r="AG526" s="15">
        <v>0</v>
      </c>
      <c r="AH526" s="15">
        <v>128.57142857142858</v>
      </c>
      <c r="AI526" s="15">
        <v>0</v>
      </c>
      <c r="AJ526" s="15">
        <v>17.142857142857142</v>
      </c>
      <c r="AK526" s="72"/>
      <c r="AL526" s="6"/>
      <c r="AM526" s="6"/>
      <c r="AN526" s="6"/>
      <c r="AO526" s="6"/>
      <c r="AP526" s="6"/>
      <c r="AQ526" s="6"/>
      <c r="AR526" s="6"/>
      <c r="AS526" s="6"/>
      <c r="AT526" s="6"/>
    </row>
    <row r="527" spans="1:46">
      <c r="B527" s="30" t="s">
        <v>383</v>
      </c>
      <c r="C527" s="7" t="s">
        <v>7</v>
      </c>
      <c r="D527" s="26">
        <v>75</v>
      </c>
      <c r="E527" s="37">
        <v>175.5</v>
      </c>
      <c r="F527" s="37">
        <v>80.5</v>
      </c>
      <c r="G527" s="36">
        <f t="shared" si="28"/>
        <v>26.136151492276852</v>
      </c>
      <c r="H527" s="15">
        <v>23.39</v>
      </c>
      <c r="I527" s="15">
        <v>9.5050000000000008</v>
      </c>
      <c r="J527" s="23">
        <v>26</v>
      </c>
      <c r="K527" s="15">
        <v>0.97</v>
      </c>
      <c r="L527" s="43">
        <v>33.700000000000003</v>
      </c>
      <c r="M527" s="17">
        <v>11</v>
      </c>
      <c r="N527" s="17">
        <v>1</v>
      </c>
      <c r="O527" s="77">
        <v>24</v>
      </c>
      <c r="P527" s="12">
        <v>25.160457252064401</v>
      </c>
      <c r="Q527" s="12">
        <v>45.565558938113902</v>
      </c>
      <c r="R527" s="12">
        <v>2.7914347654563501</v>
      </c>
      <c r="S527" s="12">
        <v>23.819794723968599</v>
      </c>
      <c r="T527" s="12">
        <v>37.581298072029597</v>
      </c>
      <c r="U527" s="12">
        <v>2.3723079530715299</v>
      </c>
      <c r="V527" s="12">
        <v>25.342950664683201</v>
      </c>
      <c r="W527" s="12">
        <v>28.210549503631398</v>
      </c>
      <c r="X527" s="12">
        <v>1.7855748479017299</v>
      </c>
      <c r="Y527" s="2">
        <v>88.31</v>
      </c>
      <c r="Z527" s="2"/>
      <c r="AA527" s="34">
        <v>556.5</v>
      </c>
      <c r="AB527" s="34">
        <v>53</v>
      </c>
      <c r="AC527" s="35">
        <v>8.4</v>
      </c>
      <c r="AD527" s="35">
        <v>21</v>
      </c>
      <c r="AE527" s="15">
        <f t="shared" si="27"/>
        <v>6.8181264762461353</v>
      </c>
      <c r="AF527" s="23">
        <v>420</v>
      </c>
      <c r="AG527" s="15">
        <v>0</v>
      </c>
      <c r="AH527" s="15">
        <v>0</v>
      </c>
      <c r="AI527" s="15">
        <v>0</v>
      </c>
      <c r="AJ527" s="15">
        <v>25.714285714285715</v>
      </c>
      <c r="AK527" s="72"/>
      <c r="AL527" s="6"/>
      <c r="AM527" s="6"/>
      <c r="AN527" s="6"/>
      <c r="AO527" s="6"/>
      <c r="AP527" s="6"/>
      <c r="AQ527" s="6"/>
      <c r="AR527" s="6"/>
      <c r="AS527" s="6"/>
      <c r="AT527" s="6"/>
    </row>
    <row r="528" spans="1:46">
      <c r="B528" s="30" t="s">
        <v>384</v>
      </c>
      <c r="C528" s="7" t="s">
        <v>696</v>
      </c>
      <c r="D528" s="26">
        <v>74</v>
      </c>
      <c r="E528" s="37">
        <v>164</v>
      </c>
      <c r="F528" s="37">
        <v>66.5</v>
      </c>
      <c r="G528" s="36">
        <f t="shared" si="28"/>
        <v>24.724866151100539</v>
      </c>
      <c r="H528" s="15">
        <v>22</v>
      </c>
      <c r="I528" s="6">
        <v>10.199999999999999</v>
      </c>
      <c r="J528" s="23">
        <v>20.6</v>
      </c>
      <c r="K528" s="15">
        <v>1.0880000000000001</v>
      </c>
      <c r="L528" s="43">
        <v>35.5</v>
      </c>
      <c r="M528" s="17">
        <v>0</v>
      </c>
      <c r="N528" s="17">
        <v>0</v>
      </c>
      <c r="O528" s="77">
        <v>28.5</v>
      </c>
      <c r="P528" s="12">
        <v>39.403583483234101</v>
      </c>
      <c r="Q528" s="12">
        <v>72.400883811378407</v>
      </c>
      <c r="R528" s="12">
        <v>0.93221130453273804</v>
      </c>
      <c r="S528" s="12">
        <v>30.345480175550801</v>
      </c>
      <c r="T528" s="12">
        <v>34.926355446345397</v>
      </c>
      <c r="U528" s="12">
        <v>1.5270664050015399</v>
      </c>
      <c r="V528" s="12">
        <v>31.066967521377201</v>
      </c>
      <c r="W528" s="12">
        <v>40.364230312564302</v>
      </c>
      <c r="X528" s="12">
        <v>2.4840558525110801</v>
      </c>
      <c r="Y528" s="2">
        <v>46.51</v>
      </c>
      <c r="Z528" s="2">
        <v>93.21</v>
      </c>
      <c r="AA528" s="34">
        <v>640.6</v>
      </c>
      <c r="AB528" s="34">
        <v>53.6</v>
      </c>
      <c r="AC528" s="35">
        <v>6.2</v>
      </c>
      <c r="AD528" s="35">
        <v>15.3</v>
      </c>
      <c r="AE528" s="15">
        <f t="shared" si="27"/>
        <v>5.6885782272456886</v>
      </c>
      <c r="AF528" s="23">
        <v>420</v>
      </c>
      <c r="AG528" s="15">
        <v>0</v>
      </c>
      <c r="AH528" s="15">
        <v>25.714285714285715</v>
      </c>
      <c r="AI528" s="15">
        <v>0</v>
      </c>
      <c r="AJ528" s="15">
        <v>42.857142857142854</v>
      </c>
      <c r="AK528" s="72"/>
      <c r="AL528" s="6"/>
      <c r="AM528" s="6"/>
      <c r="AN528" s="6"/>
      <c r="AO528" s="6"/>
      <c r="AP528" s="6"/>
      <c r="AQ528" s="6"/>
      <c r="AR528" s="6"/>
      <c r="AS528" s="6"/>
      <c r="AT528" s="6"/>
    </row>
    <row r="529" spans="1:46">
      <c r="A529" s="3" t="s">
        <v>6</v>
      </c>
      <c r="B529" s="29" t="s">
        <v>48</v>
      </c>
      <c r="C529" s="3" t="s">
        <v>696</v>
      </c>
      <c r="D529" s="26">
        <v>71</v>
      </c>
      <c r="E529" s="36">
        <v>161</v>
      </c>
      <c r="F529" s="37">
        <v>66.663499999999999</v>
      </c>
      <c r="G529" s="36">
        <f t="shared" si="28"/>
        <v>25.717950696346588</v>
      </c>
      <c r="H529" s="15">
        <v>8.2100000000000009</v>
      </c>
      <c r="I529" s="15">
        <v>7.68</v>
      </c>
      <c r="J529" s="23">
        <v>25</v>
      </c>
      <c r="K529" s="15">
        <v>1.73</v>
      </c>
      <c r="L529" s="67"/>
      <c r="M529" s="8"/>
      <c r="N529" s="8"/>
      <c r="O529" s="77">
        <v>28.5</v>
      </c>
      <c r="P529" s="15">
        <v>22.4679120772551</v>
      </c>
      <c r="Q529" s="15">
        <v>33.204514622174102</v>
      </c>
      <c r="R529" s="15">
        <v>4.9864153408748502</v>
      </c>
      <c r="S529" s="15">
        <v>37.738922401255152</v>
      </c>
      <c r="T529" s="15">
        <v>41.659094196374298</v>
      </c>
      <c r="U529" s="15">
        <v>7.6226527437613907</v>
      </c>
      <c r="V529" s="15">
        <v>21.015913859626899</v>
      </c>
      <c r="W529" s="15">
        <v>17.1116283777489</v>
      </c>
      <c r="X529" s="15">
        <v>2.43366047191566</v>
      </c>
      <c r="Y529" s="102">
        <v>84.17</v>
      </c>
      <c r="Z529" s="102">
        <v>83.53</v>
      </c>
      <c r="AA529" s="6">
        <v>551.29999999999995</v>
      </c>
      <c r="AB529" s="6">
        <v>50.4</v>
      </c>
      <c r="AC529" s="15">
        <v>7.3</v>
      </c>
      <c r="AD529" s="15">
        <v>15.8</v>
      </c>
      <c r="AE529" s="15">
        <f t="shared" si="27"/>
        <v>6.0954438486169513</v>
      </c>
      <c r="AF529" s="23">
        <v>300</v>
      </c>
      <c r="AG529" s="15">
        <v>0</v>
      </c>
      <c r="AH529" s="15">
        <v>4.2857142857142856</v>
      </c>
      <c r="AI529" s="15">
        <v>0</v>
      </c>
      <c r="AJ529" s="15">
        <v>32.142857142857146</v>
      </c>
      <c r="AK529" s="72"/>
      <c r="AL529" s="6"/>
      <c r="AM529" s="6"/>
      <c r="AN529" s="6"/>
      <c r="AO529" s="6"/>
      <c r="AP529" s="6"/>
      <c r="AQ529" s="6"/>
      <c r="AR529" s="6"/>
      <c r="AS529" s="6"/>
      <c r="AT529" s="6"/>
    </row>
    <row r="530" spans="1:46">
      <c r="B530" s="30" t="s">
        <v>385</v>
      </c>
      <c r="C530" s="7" t="s">
        <v>7</v>
      </c>
      <c r="D530" s="26">
        <v>64</v>
      </c>
      <c r="E530" s="37">
        <v>171</v>
      </c>
      <c r="F530" s="37">
        <v>70.5</v>
      </c>
      <c r="G530" s="36">
        <f t="shared" si="28"/>
        <v>24.109982558736025</v>
      </c>
      <c r="H530" s="15">
        <v>16.04</v>
      </c>
      <c r="I530" s="15">
        <v>10.09</v>
      </c>
      <c r="J530" s="23">
        <v>14.6</v>
      </c>
      <c r="K530" s="15">
        <v>1.101</v>
      </c>
      <c r="L530" s="43">
        <v>36.200000000000003</v>
      </c>
      <c r="M530" s="17">
        <v>1</v>
      </c>
      <c r="N530" s="17">
        <v>1</v>
      </c>
      <c r="O530" s="77">
        <v>25</v>
      </c>
      <c r="P530" s="12"/>
      <c r="Q530" s="12"/>
      <c r="R530" s="12"/>
      <c r="S530" s="12">
        <v>26.614410020621101</v>
      </c>
      <c r="T530" s="12">
        <v>64.839996963552494</v>
      </c>
      <c r="U530" s="12">
        <v>6.1938596175498599</v>
      </c>
      <c r="V530" s="12"/>
      <c r="W530" s="12"/>
      <c r="X530" s="12"/>
      <c r="Y530" s="2">
        <v>95.86</v>
      </c>
      <c r="Z530" s="2">
        <v>186.33</v>
      </c>
      <c r="AA530" s="34">
        <v>524.4</v>
      </c>
      <c r="AB530" s="34">
        <v>50.5</v>
      </c>
      <c r="AC530" s="35">
        <v>9.1</v>
      </c>
      <c r="AD530" s="35">
        <v>20</v>
      </c>
      <c r="AE530" s="15">
        <f t="shared" si="27"/>
        <v>6.8397113641804319</v>
      </c>
      <c r="AF530" s="23">
        <v>300</v>
      </c>
      <c r="AG530" s="15">
        <v>0</v>
      </c>
      <c r="AH530" s="15">
        <v>0</v>
      </c>
      <c r="AI530" s="15">
        <v>0</v>
      </c>
      <c r="AJ530" s="15">
        <v>51.428571428571431</v>
      </c>
      <c r="AK530" s="72"/>
      <c r="AL530" s="6"/>
      <c r="AM530" s="6"/>
      <c r="AN530" s="6"/>
      <c r="AO530" s="6"/>
      <c r="AP530" s="6"/>
      <c r="AQ530" s="6"/>
      <c r="AR530" s="6"/>
      <c r="AS530" s="6"/>
      <c r="AT530" s="6"/>
    </row>
    <row r="531" spans="1:46">
      <c r="B531" s="30" t="s">
        <v>386</v>
      </c>
      <c r="C531" s="7" t="s">
        <v>696</v>
      </c>
      <c r="D531" s="26">
        <v>72</v>
      </c>
      <c r="E531" s="37">
        <v>163</v>
      </c>
      <c r="F531" s="37">
        <v>70</v>
      </c>
      <c r="G531" s="36">
        <f t="shared" si="28"/>
        <v>26.346494034400994</v>
      </c>
      <c r="H531" s="15">
        <v>14.15</v>
      </c>
      <c r="I531" s="15">
        <v>7.67</v>
      </c>
      <c r="J531" s="23">
        <v>20</v>
      </c>
      <c r="K531" s="15">
        <v>1.129</v>
      </c>
      <c r="L531" s="43">
        <v>37</v>
      </c>
      <c r="M531" s="17">
        <v>0</v>
      </c>
      <c r="N531" s="17">
        <v>0</v>
      </c>
      <c r="O531" s="77">
        <v>26.5</v>
      </c>
      <c r="P531" s="12">
        <v>41.019955823060201</v>
      </c>
      <c r="Q531" s="12">
        <v>46.848998090373499</v>
      </c>
      <c r="R531" s="12">
        <v>4.9554513904848001</v>
      </c>
      <c r="S531" s="12">
        <v>25.708414291668301</v>
      </c>
      <c r="T531" s="12">
        <v>34.531836861394403</v>
      </c>
      <c r="U531" s="12">
        <v>4.21958509531646</v>
      </c>
      <c r="V531" s="12">
        <v>26.2954797048152</v>
      </c>
      <c r="W531" s="12">
        <v>38.545924529337903</v>
      </c>
      <c r="X531" s="12">
        <v>2.3877150989254399</v>
      </c>
      <c r="Y531" s="2">
        <v>31.31</v>
      </c>
      <c r="Z531" s="2"/>
      <c r="AA531" s="34">
        <v>627.1</v>
      </c>
      <c r="AB531" s="34">
        <v>50.8</v>
      </c>
      <c r="AC531" s="35">
        <v>6.4</v>
      </c>
      <c r="AD531" s="35">
        <v>15.6</v>
      </c>
      <c r="AE531" s="15">
        <f t="shared" si="27"/>
        <v>5.8715043848093647</v>
      </c>
      <c r="AF531" s="23">
        <v>240</v>
      </c>
      <c r="AG531" s="15">
        <v>0</v>
      </c>
      <c r="AH531" s="15">
        <v>205.71428571428572</v>
      </c>
      <c r="AI531" s="15">
        <v>0</v>
      </c>
      <c r="AJ531" s="15">
        <v>64.285714285714292</v>
      </c>
      <c r="AK531" s="72"/>
      <c r="AL531" s="6"/>
      <c r="AM531" s="6"/>
      <c r="AN531" s="6"/>
      <c r="AO531" s="6"/>
      <c r="AP531" s="6"/>
      <c r="AQ531" s="6"/>
      <c r="AR531" s="6"/>
      <c r="AS531" s="6"/>
      <c r="AT531" s="6"/>
    </row>
    <row r="532" spans="1:46">
      <c r="B532" s="30" t="s">
        <v>387</v>
      </c>
      <c r="C532" s="7" t="s">
        <v>7</v>
      </c>
      <c r="D532" s="26">
        <v>60</v>
      </c>
      <c r="E532" s="37">
        <v>176.5</v>
      </c>
      <c r="F532" s="37">
        <v>72.5</v>
      </c>
      <c r="G532" s="36">
        <f t="shared" si="28"/>
        <v>23.272797309985638</v>
      </c>
      <c r="H532" s="15">
        <v>9.86</v>
      </c>
      <c r="I532" s="15">
        <v>6.35</v>
      </c>
      <c r="J532" s="23">
        <v>41.3</v>
      </c>
      <c r="K532" s="15">
        <v>1.4924999999999999</v>
      </c>
      <c r="L532" s="43">
        <v>35</v>
      </c>
      <c r="M532" s="17">
        <v>0</v>
      </c>
      <c r="N532" s="17">
        <v>0</v>
      </c>
      <c r="O532" s="77">
        <v>27.5</v>
      </c>
      <c r="P532" s="12">
        <v>26.6820902406022</v>
      </c>
      <c r="Q532" s="12">
        <v>42.971588414775198</v>
      </c>
      <c r="R532" s="12">
        <v>8.9655644057021195</v>
      </c>
      <c r="S532" s="12">
        <v>23.0649270097441</v>
      </c>
      <c r="T532" s="12">
        <v>27.532754243668499</v>
      </c>
      <c r="U532" s="12">
        <v>5.6115547971287896</v>
      </c>
      <c r="V532" s="12">
        <v>23.666616907930301</v>
      </c>
      <c r="W532" s="12">
        <v>27.247727508838999</v>
      </c>
      <c r="X532" s="12">
        <v>5.1172133043394501</v>
      </c>
      <c r="Y532" s="2">
        <v>28.86</v>
      </c>
      <c r="Z532" s="2">
        <v>62.41</v>
      </c>
      <c r="AA532" s="34">
        <v>526.79999999999995</v>
      </c>
      <c r="AB532" s="34">
        <v>59.6</v>
      </c>
      <c r="AC532" s="35">
        <v>9.1</v>
      </c>
      <c r="AD532" s="35">
        <v>21.5</v>
      </c>
      <c r="AE532" s="15">
        <f t="shared" si="27"/>
        <v>6.9015881677888444</v>
      </c>
      <c r="AF532" s="23">
        <v>270</v>
      </c>
      <c r="AG532" s="15">
        <v>0</v>
      </c>
      <c r="AH532" s="15">
        <v>8.5714285714285712</v>
      </c>
      <c r="AI532" s="15">
        <v>0</v>
      </c>
      <c r="AJ532" s="15">
        <v>25.714285714285715</v>
      </c>
      <c r="AK532" s="72"/>
      <c r="AL532" s="6"/>
      <c r="AM532" s="6"/>
      <c r="AN532" s="6"/>
      <c r="AO532" s="6"/>
      <c r="AP532" s="6"/>
      <c r="AQ532" s="6"/>
      <c r="AR532" s="6"/>
      <c r="AS532" s="6"/>
      <c r="AT532" s="6"/>
    </row>
    <row r="533" spans="1:46">
      <c r="B533" s="30" t="s">
        <v>388</v>
      </c>
      <c r="C533" s="7" t="s">
        <v>696</v>
      </c>
      <c r="D533" s="26">
        <v>62</v>
      </c>
      <c r="E533" s="37">
        <v>166</v>
      </c>
      <c r="F533" s="37">
        <v>105</v>
      </c>
      <c r="G533" s="36">
        <f t="shared" si="28"/>
        <v>38.104224125417332</v>
      </c>
      <c r="H533" s="15">
        <v>12.84</v>
      </c>
      <c r="I533" s="15">
        <v>7.03</v>
      </c>
      <c r="J533" s="23">
        <v>31.3</v>
      </c>
      <c r="K533" s="15">
        <v>1.43</v>
      </c>
      <c r="L533" s="43">
        <v>43</v>
      </c>
      <c r="M533" s="17">
        <v>2</v>
      </c>
      <c r="N533" s="17">
        <v>2</v>
      </c>
      <c r="O533" s="77">
        <v>25.5</v>
      </c>
      <c r="P533" s="12">
        <v>28.8829902027204</v>
      </c>
      <c r="Q533" s="12">
        <v>60.505774419702</v>
      </c>
      <c r="R533" s="12">
        <v>2.46643192677654</v>
      </c>
      <c r="S533" s="12">
        <v>21.4534543587638</v>
      </c>
      <c r="T533" s="12">
        <v>22.813719488483098</v>
      </c>
      <c r="U533" s="12">
        <v>3.2514872446783198</v>
      </c>
      <c r="V533" s="12">
        <v>28.718959193864698</v>
      </c>
      <c r="W533" s="12">
        <v>27.251648040241299</v>
      </c>
      <c r="X533" s="12">
        <v>4.1831403029482104</v>
      </c>
      <c r="Y533" s="2">
        <v>90.28</v>
      </c>
      <c r="Z533" s="2">
        <v>128.4</v>
      </c>
      <c r="AA533" s="34">
        <v>542.70000000000005</v>
      </c>
      <c r="AB533" s="34">
        <v>58.1</v>
      </c>
      <c r="AC533" s="35">
        <v>7.6</v>
      </c>
      <c r="AD533" s="35">
        <v>21.3</v>
      </c>
      <c r="AE533" s="15">
        <f t="shared" si="27"/>
        <v>7.7297140368703738</v>
      </c>
      <c r="AF533" s="23">
        <v>420</v>
      </c>
      <c r="AG533" s="15">
        <v>0</v>
      </c>
      <c r="AH533" s="15">
        <v>0</v>
      </c>
      <c r="AI533" s="15">
        <v>0</v>
      </c>
      <c r="AJ533" s="15">
        <v>25.714285714285715</v>
      </c>
      <c r="AK533" s="72"/>
      <c r="AL533" s="6"/>
      <c r="AM533" s="6"/>
      <c r="AN533" s="6"/>
      <c r="AO533" s="6"/>
      <c r="AP533" s="6"/>
      <c r="AQ533" s="6"/>
      <c r="AR533" s="6"/>
      <c r="AS533" s="6"/>
      <c r="AT533" s="6"/>
    </row>
    <row r="534" spans="1:46">
      <c r="B534" s="30" t="s">
        <v>389</v>
      </c>
      <c r="C534" s="7" t="s">
        <v>696</v>
      </c>
      <c r="D534" s="26">
        <v>60</v>
      </c>
      <c r="E534" s="37">
        <v>149.5</v>
      </c>
      <c r="F534" s="37">
        <v>45</v>
      </c>
      <c r="G534" s="36">
        <f t="shared" si="28"/>
        <v>20.134002975358214</v>
      </c>
      <c r="H534" s="15">
        <v>11.7</v>
      </c>
      <c r="I534" s="15">
        <v>6.52</v>
      </c>
      <c r="J534" s="23">
        <v>19</v>
      </c>
      <c r="K534" s="15">
        <v>1.44</v>
      </c>
      <c r="L534" s="43">
        <v>31</v>
      </c>
      <c r="M534" s="17">
        <v>10</v>
      </c>
      <c r="N534" s="17">
        <v>0</v>
      </c>
      <c r="O534" s="77">
        <v>24</v>
      </c>
      <c r="P534" s="12">
        <v>25.637031480979299</v>
      </c>
      <c r="Q534" s="12">
        <v>42.527306627031003</v>
      </c>
      <c r="R534" s="12">
        <v>11.6302273776513</v>
      </c>
      <c r="S534" s="12">
        <v>21.080018288059001</v>
      </c>
      <c r="T534" s="12">
        <v>28.564082026767899</v>
      </c>
      <c r="U534" s="12">
        <v>6.6366489149446197</v>
      </c>
      <c r="V534" s="12">
        <v>22.612383071514699</v>
      </c>
      <c r="W534" s="12">
        <v>20.691356174435299</v>
      </c>
      <c r="X534" s="12">
        <v>7.4765845240716597</v>
      </c>
      <c r="Y534" s="2">
        <v>34.29</v>
      </c>
      <c r="Z534" s="2">
        <v>75.81</v>
      </c>
      <c r="AA534" s="34">
        <v>646.6</v>
      </c>
      <c r="AB534" s="34">
        <v>59</v>
      </c>
      <c r="AC534" s="35">
        <v>6.6</v>
      </c>
      <c r="AD534" s="35">
        <v>11.9</v>
      </c>
      <c r="AE534" s="15">
        <f t="shared" si="27"/>
        <v>5.3243252312613949</v>
      </c>
      <c r="AF534" s="23">
        <v>300</v>
      </c>
      <c r="AG534" s="15">
        <v>0</v>
      </c>
      <c r="AH534" s="15">
        <v>0</v>
      </c>
      <c r="AI534" s="15">
        <v>0</v>
      </c>
      <c r="AJ534" s="15">
        <v>102.85714285714286</v>
      </c>
      <c r="AK534" s="72"/>
      <c r="AL534" s="6"/>
      <c r="AM534" s="6"/>
      <c r="AN534" s="6"/>
      <c r="AO534" s="6"/>
      <c r="AP534" s="6"/>
      <c r="AQ534" s="6"/>
      <c r="AR534" s="6"/>
      <c r="AS534" s="6"/>
      <c r="AT534" s="6"/>
    </row>
    <row r="535" spans="1:46">
      <c r="B535" s="30" t="s">
        <v>390</v>
      </c>
      <c r="C535" s="7" t="s">
        <v>696</v>
      </c>
      <c r="D535" s="26">
        <v>86</v>
      </c>
      <c r="E535" s="37"/>
      <c r="F535" s="37"/>
      <c r="G535" s="36"/>
      <c r="H535" s="15"/>
      <c r="I535" s="15"/>
      <c r="J535" s="23">
        <v>12</v>
      </c>
      <c r="K535" s="15">
        <v>0.47</v>
      </c>
      <c r="L535" s="43">
        <v>42.2</v>
      </c>
      <c r="M535" s="17">
        <v>10</v>
      </c>
      <c r="N535" s="17">
        <v>10</v>
      </c>
      <c r="O535" s="77"/>
      <c r="P535" s="12"/>
      <c r="Q535" s="12"/>
      <c r="R535" s="12"/>
      <c r="S535" s="12"/>
      <c r="T535" s="12"/>
      <c r="U535" s="12"/>
      <c r="V535" s="12"/>
      <c r="W535" s="12"/>
      <c r="X535" s="12"/>
      <c r="Y535" s="2"/>
      <c r="Z535" s="2"/>
      <c r="AA535" s="34"/>
      <c r="AB535" s="34"/>
      <c r="AC535" s="35"/>
      <c r="AD535" s="35"/>
      <c r="AE535" s="15"/>
      <c r="AG535" s="15">
        <v>0</v>
      </c>
      <c r="AH535" s="15">
        <v>0</v>
      </c>
      <c r="AI535" s="15">
        <v>0</v>
      </c>
      <c r="AJ535" s="15">
        <v>0</v>
      </c>
      <c r="AK535" s="72"/>
      <c r="AL535" s="6"/>
      <c r="AM535" s="6"/>
      <c r="AN535" s="6"/>
      <c r="AO535" s="6"/>
      <c r="AP535" s="6"/>
      <c r="AQ535" s="6"/>
      <c r="AR535" s="6"/>
      <c r="AS535" s="6"/>
      <c r="AT535" s="6"/>
    </row>
    <row r="536" spans="1:46">
      <c r="B536" s="30" t="s">
        <v>391</v>
      </c>
      <c r="C536" s="7" t="s">
        <v>696</v>
      </c>
      <c r="D536" s="26">
        <v>91</v>
      </c>
      <c r="E536" s="37">
        <v>150</v>
      </c>
      <c r="F536" s="37">
        <v>64</v>
      </c>
      <c r="G536" s="36">
        <f t="shared" si="28"/>
        <v>28.444444444444443</v>
      </c>
      <c r="H536" s="15">
        <v>14.77</v>
      </c>
      <c r="I536" s="15">
        <v>12.43</v>
      </c>
      <c r="J536" s="23">
        <v>10</v>
      </c>
      <c r="K536" s="15">
        <v>0.66</v>
      </c>
      <c r="L536" s="43">
        <v>31</v>
      </c>
      <c r="M536" s="17">
        <v>10</v>
      </c>
      <c r="N536" s="17">
        <v>0</v>
      </c>
      <c r="O536" s="77">
        <v>28.5</v>
      </c>
      <c r="P536" s="12">
        <v>45.865377322281802</v>
      </c>
      <c r="Q536" s="12">
        <v>45.564525186149901</v>
      </c>
      <c r="R536" s="12">
        <v>5.1030790897251599</v>
      </c>
      <c r="S536" s="12">
        <v>22.883618421063701</v>
      </c>
      <c r="T536" s="12">
        <v>30.618091093775998</v>
      </c>
      <c r="U536" s="12">
        <v>4.3946450862413498</v>
      </c>
      <c r="V536" s="12">
        <v>25.223962030394599</v>
      </c>
      <c r="W536" s="12">
        <v>27.666840391477201</v>
      </c>
      <c r="X536" s="12">
        <v>5.9818887190472303</v>
      </c>
      <c r="Y536" s="2">
        <v>100.8</v>
      </c>
      <c r="Z536" s="2"/>
      <c r="AA536" s="34">
        <v>620.4</v>
      </c>
      <c r="AB536" s="34">
        <v>54</v>
      </c>
      <c r="AC536" s="35">
        <v>5.9</v>
      </c>
      <c r="AD536" s="35">
        <v>13.8</v>
      </c>
      <c r="AE536" s="15">
        <f t="shared" ref="AE536:AE541" si="29">AD536/((E536/100)^2)</f>
        <v>6.1333333333333337</v>
      </c>
      <c r="AF536" s="23">
        <v>600</v>
      </c>
      <c r="AG536" s="15">
        <v>0</v>
      </c>
      <c r="AH536" s="15">
        <v>0</v>
      </c>
      <c r="AI536" s="15">
        <v>0</v>
      </c>
      <c r="AJ536" s="15">
        <v>0</v>
      </c>
      <c r="AK536" s="72"/>
      <c r="AL536" s="6"/>
      <c r="AM536" s="6"/>
      <c r="AN536" s="6"/>
      <c r="AO536" s="6"/>
      <c r="AP536" s="6"/>
      <c r="AQ536" s="6"/>
      <c r="AR536" s="6"/>
      <c r="AS536" s="6"/>
      <c r="AT536" s="6"/>
    </row>
    <row r="537" spans="1:46">
      <c r="B537" s="30" t="s">
        <v>392</v>
      </c>
      <c r="C537" s="7" t="s">
        <v>696</v>
      </c>
      <c r="D537" s="26">
        <v>82</v>
      </c>
      <c r="E537" s="37">
        <v>162</v>
      </c>
      <c r="F537" s="37">
        <v>79.5</v>
      </c>
      <c r="G537" s="36">
        <f t="shared" si="28"/>
        <v>30.292638317329668</v>
      </c>
      <c r="H537" s="15">
        <v>13.7</v>
      </c>
      <c r="I537" s="15">
        <v>10.23</v>
      </c>
      <c r="J537" s="23">
        <v>25</v>
      </c>
      <c r="K537" s="15">
        <v>0.99</v>
      </c>
      <c r="L537" s="43">
        <v>39</v>
      </c>
      <c r="M537" s="17">
        <v>0</v>
      </c>
      <c r="N537" s="17">
        <v>0</v>
      </c>
      <c r="O537" s="77">
        <v>27.5</v>
      </c>
      <c r="P537" s="12">
        <v>28.000983948302647</v>
      </c>
      <c r="Q537" s="12">
        <v>37.585105389173798</v>
      </c>
      <c r="R537" s="12">
        <v>0.665997122942104</v>
      </c>
      <c r="S537" s="12">
        <v>22.2412447436074</v>
      </c>
      <c r="T537" s="12">
        <v>28.463724434140101</v>
      </c>
      <c r="U537" s="12">
        <v>1.46046039686619</v>
      </c>
      <c r="V537" s="12">
        <v>26.1252321739785</v>
      </c>
      <c r="W537" s="12">
        <v>26.922927473498198</v>
      </c>
      <c r="X537" s="12">
        <v>3.1646176038543299</v>
      </c>
      <c r="Y537" s="2">
        <v>80.22</v>
      </c>
      <c r="Z537" s="2"/>
      <c r="AA537" s="34">
        <v>473.5</v>
      </c>
      <c r="AB537" s="34">
        <v>41.8</v>
      </c>
      <c r="AC537" s="35">
        <v>8.1999999999999993</v>
      </c>
      <c r="AD537" s="35">
        <v>18.8</v>
      </c>
      <c r="AE537" s="15">
        <f t="shared" si="29"/>
        <v>7.1635421429660102</v>
      </c>
      <c r="AF537" s="23">
        <v>480</v>
      </c>
      <c r="AG537" s="15">
        <v>0</v>
      </c>
      <c r="AH537" s="15">
        <v>0</v>
      </c>
      <c r="AI537" s="15">
        <v>0</v>
      </c>
      <c r="AJ537" s="15">
        <v>0</v>
      </c>
      <c r="AK537" s="72"/>
      <c r="AL537" s="6"/>
      <c r="AM537" s="6"/>
      <c r="AN537" s="6"/>
      <c r="AO537" s="6"/>
      <c r="AP537" s="6"/>
      <c r="AQ537" s="6"/>
      <c r="AR537" s="6"/>
      <c r="AS537" s="6"/>
      <c r="AT537" s="6"/>
    </row>
    <row r="538" spans="1:46">
      <c r="A538" s="3" t="s">
        <v>6</v>
      </c>
      <c r="B538" s="29" t="s">
        <v>47</v>
      </c>
      <c r="C538" s="3" t="s">
        <v>696</v>
      </c>
      <c r="D538" s="26">
        <v>80</v>
      </c>
      <c r="E538" s="36">
        <v>158</v>
      </c>
      <c r="F538" s="37">
        <v>70.865099999999998</v>
      </c>
      <c r="G538" s="36">
        <f t="shared" si="28"/>
        <v>28.38691716071142</v>
      </c>
      <c r="H538" s="15">
        <v>14.63</v>
      </c>
      <c r="I538" s="15">
        <v>11.38</v>
      </c>
      <c r="J538" s="23">
        <v>30</v>
      </c>
      <c r="K538" s="15">
        <v>0.76</v>
      </c>
      <c r="L538" s="67"/>
      <c r="M538" s="8"/>
      <c r="N538" s="8"/>
      <c r="O538" s="77">
        <v>29.5</v>
      </c>
      <c r="P538" s="15">
        <v>28.311338244924549</v>
      </c>
      <c r="Q538" s="15">
        <v>37.087766424272445</v>
      </c>
      <c r="R538" s="15">
        <v>5.2024836963658654</v>
      </c>
      <c r="S538" s="15">
        <v>20.938261701201299</v>
      </c>
      <c r="T538" s="15">
        <v>21.746178122289152</v>
      </c>
      <c r="U538" s="15">
        <v>5.2842859737063597</v>
      </c>
      <c r="V538" s="15">
        <v>25.869913160198202</v>
      </c>
      <c r="W538" s="15">
        <v>29.349176575810802</v>
      </c>
      <c r="X538" s="15">
        <v>1.99283921441978</v>
      </c>
      <c r="Y538" s="102"/>
      <c r="Z538" s="102"/>
      <c r="AA538" s="6">
        <v>518.5</v>
      </c>
      <c r="AB538" s="6">
        <v>47.5</v>
      </c>
      <c r="AC538" s="15">
        <v>7.5</v>
      </c>
      <c r="AD538" s="15">
        <v>16.2</v>
      </c>
      <c r="AE538" s="15">
        <f t="shared" si="29"/>
        <v>6.4893446563050778</v>
      </c>
      <c r="AF538" s="23"/>
      <c r="AG538" s="15"/>
      <c r="AH538" s="15"/>
      <c r="AI538" s="15"/>
      <c r="AJ538" s="15"/>
      <c r="AK538" s="72"/>
      <c r="AL538" s="6"/>
      <c r="AM538" s="6"/>
      <c r="AN538" s="6"/>
      <c r="AO538" s="6"/>
      <c r="AP538" s="6"/>
      <c r="AQ538" s="6"/>
      <c r="AR538" s="6"/>
      <c r="AS538" s="6"/>
      <c r="AT538" s="6"/>
    </row>
    <row r="539" spans="1:46">
      <c r="B539" s="30" t="s">
        <v>393</v>
      </c>
      <c r="C539" s="7" t="s">
        <v>696</v>
      </c>
      <c r="D539" s="26">
        <v>95</v>
      </c>
      <c r="E539" s="37">
        <v>150</v>
      </c>
      <c r="F539" s="37">
        <v>76</v>
      </c>
      <c r="G539" s="36">
        <f t="shared" si="28"/>
        <v>33.777777777777779</v>
      </c>
      <c r="H539" s="15">
        <v>16.989999999999998</v>
      </c>
      <c r="I539" s="15">
        <v>34.979999999999997</v>
      </c>
      <c r="J539" s="23">
        <v>16</v>
      </c>
      <c r="K539" s="15">
        <v>0.28999999999999998</v>
      </c>
      <c r="L539" s="43">
        <v>33.200000000000003</v>
      </c>
      <c r="M539" s="17">
        <v>4</v>
      </c>
      <c r="N539" s="17">
        <v>4</v>
      </c>
      <c r="O539" s="77">
        <v>20.5</v>
      </c>
      <c r="P539" s="12"/>
      <c r="Q539" s="12"/>
      <c r="R539" s="12"/>
      <c r="S539" s="12"/>
      <c r="T539" s="12"/>
      <c r="U539" s="12"/>
      <c r="V539" s="12">
        <v>26.872262519502399</v>
      </c>
      <c r="W539" s="12">
        <v>29.1338704704688</v>
      </c>
      <c r="X539" s="12">
        <v>2.0748858327566602</v>
      </c>
      <c r="Y539" s="2"/>
      <c r="Z539" s="2"/>
      <c r="AA539" s="34">
        <v>481.7</v>
      </c>
      <c r="AB539" s="34">
        <v>32.700000000000003</v>
      </c>
      <c r="AC539" s="35">
        <v>7.6</v>
      </c>
      <c r="AD539" s="35">
        <v>16</v>
      </c>
      <c r="AE539" s="15">
        <f t="shared" si="29"/>
        <v>7.1111111111111107</v>
      </c>
      <c r="AG539" s="15">
        <v>0</v>
      </c>
      <c r="AH539" s="15">
        <v>0</v>
      </c>
      <c r="AI539" s="15">
        <v>0</v>
      </c>
      <c r="AJ539" s="15">
        <v>0</v>
      </c>
      <c r="AK539" s="72"/>
      <c r="AL539" s="6"/>
      <c r="AM539" s="6"/>
      <c r="AN539" s="6"/>
      <c r="AO539" s="6"/>
      <c r="AP539" s="6"/>
      <c r="AQ539" s="6"/>
      <c r="AR539" s="6"/>
      <c r="AS539" s="6"/>
      <c r="AT539" s="6"/>
    </row>
    <row r="540" spans="1:46">
      <c r="B540" s="30" t="s">
        <v>394</v>
      </c>
      <c r="C540" s="7" t="s">
        <v>696</v>
      </c>
      <c r="D540" s="26">
        <v>82</v>
      </c>
      <c r="E540" s="37">
        <v>145.5</v>
      </c>
      <c r="F540" s="37">
        <v>61.5</v>
      </c>
      <c r="G540" s="36">
        <f t="shared" si="28"/>
        <v>29.050200162964533</v>
      </c>
      <c r="H540" s="15">
        <v>13.88</v>
      </c>
      <c r="I540" s="15">
        <v>13.04</v>
      </c>
      <c r="J540" s="23">
        <v>4</v>
      </c>
      <c r="K540" s="15">
        <v>0.49</v>
      </c>
      <c r="L540" s="43">
        <v>30.5</v>
      </c>
      <c r="M540" s="17">
        <v>10</v>
      </c>
      <c r="N540" s="17">
        <v>0</v>
      </c>
      <c r="O540" s="77">
        <v>23.5</v>
      </c>
      <c r="P540" s="12">
        <v>35.049238424757299</v>
      </c>
      <c r="Q540" s="12">
        <v>44.398573419958197</v>
      </c>
      <c r="R540" s="12">
        <v>4.5736440568606902</v>
      </c>
      <c r="S540" s="12">
        <v>24.4720885122276</v>
      </c>
      <c r="T540" s="12">
        <v>33.298223056400403</v>
      </c>
      <c r="U540" s="12">
        <v>6.37758097078187</v>
      </c>
      <c r="V540" s="12">
        <v>23.851237787423202</v>
      </c>
      <c r="W540" s="12">
        <v>23.0560295286115</v>
      </c>
      <c r="X540" s="12">
        <v>2.04276984896378</v>
      </c>
      <c r="Y540" s="2">
        <v>154.44</v>
      </c>
      <c r="Z540" s="2"/>
      <c r="AA540" s="34">
        <v>628.79999999999995</v>
      </c>
      <c r="AB540" s="34">
        <v>40</v>
      </c>
      <c r="AC540" s="35">
        <v>6</v>
      </c>
      <c r="AD540" s="35">
        <v>12.1</v>
      </c>
      <c r="AE540" s="15">
        <f t="shared" si="29"/>
        <v>5.7155678369409895</v>
      </c>
      <c r="AF540" s="23">
        <v>390</v>
      </c>
      <c r="AG540" s="15">
        <v>0</v>
      </c>
      <c r="AH540" s="15">
        <v>0</v>
      </c>
      <c r="AI540" s="15">
        <v>0</v>
      </c>
      <c r="AJ540" s="15">
        <v>0</v>
      </c>
      <c r="AK540" s="72"/>
      <c r="AL540" s="6"/>
      <c r="AM540" s="6"/>
      <c r="AN540" s="6"/>
      <c r="AO540" s="6"/>
      <c r="AP540" s="6"/>
      <c r="AQ540" s="6"/>
      <c r="AR540" s="6"/>
      <c r="AS540" s="6"/>
      <c r="AT540" s="6"/>
    </row>
    <row r="541" spans="1:46">
      <c r="B541" s="30" t="s">
        <v>395</v>
      </c>
      <c r="C541" s="7" t="s">
        <v>7</v>
      </c>
      <c r="D541" s="26">
        <v>92</v>
      </c>
      <c r="E541" s="37">
        <v>163</v>
      </c>
      <c r="F541" s="37">
        <v>85</v>
      </c>
      <c r="G541" s="36">
        <f t="shared" si="28"/>
        <v>31.992171327486922</v>
      </c>
      <c r="H541" s="15">
        <v>12.51</v>
      </c>
      <c r="I541" s="15">
        <v>9.85</v>
      </c>
      <c r="J541" s="23">
        <v>26</v>
      </c>
      <c r="K541" s="15">
        <v>0.77</v>
      </c>
      <c r="L541" s="43">
        <v>37</v>
      </c>
      <c r="M541" s="17">
        <v>0</v>
      </c>
      <c r="N541" s="17">
        <v>0</v>
      </c>
      <c r="O541" s="77">
        <v>24.5</v>
      </c>
      <c r="P541" s="12">
        <v>26.233670160962198</v>
      </c>
      <c r="Q541" s="12">
        <v>41.3622137623261</v>
      </c>
      <c r="R541" s="12">
        <v>7.4121243997756503</v>
      </c>
      <c r="S541" s="12">
        <v>21.603583687367301</v>
      </c>
      <c r="T541" s="12">
        <v>25.509420412548099</v>
      </c>
      <c r="U541" s="12">
        <v>3.3340842765813901</v>
      </c>
      <c r="V541" s="12">
        <v>23.2517053554506</v>
      </c>
      <c r="W541" s="12">
        <v>25.904458202059001</v>
      </c>
      <c r="X541" s="12">
        <v>6.1434483591779401</v>
      </c>
      <c r="Y541" s="2"/>
      <c r="Z541" s="2"/>
      <c r="AA541" s="34">
        <v>400.7</v>
      </c>
      <c r="AB541" s="34">
        <v>37.1</v>
      </c>
      <c r="AC541" s="35">
        <v>10.9</v>
      </c>
      <c r="AD541" s="35">
        <v>22.9</v>
      </c>
      <c r="AE541" s="15">
        <f t="shared" si="29"/>
        <v>8.6190673341111825</v>
      </c>
      <c r="AF541" s="23">
        <v>450</v>
      </c>
      <c r="AG541" s="15">
        <v>0</v>
      </c>
      <c r="AH541" s="15">
        <v>0</v>
      </c>
      <c r="AI541" s="15">
        <v>0</v>
      </c>
      <c r="AJ541" s="15">
        <v>0</v>
      </c>
      <c r="AK541" s="72"/>
      <c r="AL541" s="6"/>
      <c r="AM541" s="6"/>
      <c r="AN541" s="6"/>
      <c r="AO541" s="6"/>
      <c r="AP541" s="6"/>
      <c r="AQ541" s="6"/>
      <c r="AR541" s="6"/>
      <c r="AS541" s="6"/>
      <c r="AT541" s="6"/>
    </row>
    <row r="542" spans="1:46">
      <c r="B542" s="30" t="s">
        <v>396</v>
      </c>
      <c r="C542" s="7" t="s">
        <v>696</v>
      </c>
      <c r="D542" s="26">
        <v>89</v>
      </c>
      <c r="E542" s="37"/>
      <c r="F542" s="37"/>
      <c r="G542" s="36"/>
      <c r="H542" s="15"/>
      <c r="I542" s="15"/>
      <c r="J542" s="23">
        <v>18</v>
      </c>
      <c r="K542" s="15">
        <v>0.12</v>
      </c>
      <c r="L542" s="43">
        <v>32.299999999999997</v>
      </c>
      <c r="M542" s="17">
        <v>20</v>
      </c>
      <c r="N542" s="17">
        <v>10</v>
      </c>
      <c r="O542" s="77"/>
      <c r="P542" s="12"/>
      <c r="Q542" s="12"/>
      <c r="R542" s="12"/>
      <c r="S542" s="12"/>
      <c r="T542" s="12"/>
      <c r="U542" s="12"/>
      <c r="V542" s="12"/>
      <c r="W542" s="12"/>
      <c r="X542" s="12"/>
      <c r="Y542" s="2"/>
      <c r="Z542" s="2"/>
      <c r="AA542" s="34"/>
      <c r="AB542" s="34"/>
      <c r="AC542" s="35"/>
      <c r="AD542" s="35"/>
      <c r="AE542" s="15"/>
      <c r="AF542" s="23"/>
      <c r="AG542" s="15"/>
      <c r="AH542" s="15"/>
      <c r="AI542" s="15"/>
      <c r="AJ542" s="15"/>
      <c r="AK542" s="72"/>
      <c r="AL542" s="6"/>
      <c r="AM542" s="6"/>
      <c r="AN542" s="6"/>
      <c r="AO542" s="6"/>
      <c r="AP542" s="6"/>
      <c r="AQ542" s="6"/>
      <c r="AR542" s="6"/>
      <c r="AS542" s="6"/>
      <c r="AT542" s="6"/>
    </row>
    <row r="543" spans="1:46">
      <c r="B543" s="30" t="s">
        <v>397</v>
      </c>
      <c r="C543" s="7" t="s">
        <v>696</v>
      </c>
      <c r="D543" s="26">
        <v>97</v>
      </c>
      <c r="E543" s="37">
        <v>146</v>
      </c>
      <c r="F543" s="37">
        <v>64.5</v>
      </c>
      <c r="G543" s="36">
        <f t="shared" si="28"/>
        <v>30.258960405329333</v>
      </c>
      <c r="H543" s="15">
        <v>6.11</v>
      </c>
      <c r="I543" s="15">
        <v>7.61</v>
      </c>
      <c r="J543" s="23">
        <v>12</v>
      </c>
      <c r="K543" s="15">
        <v>0.87</v>
      </c>
      <c r="L543" s="43">
        <v>34.200000000000003</v>
      </c>
      <c r="M543" s="17">
        <v>0</v>
      </c>
      <c r="N543" s="17">
        <v>0</v>
      </c>
      <c r="O543" s="77">
        <v>25</v>
      </c>
      <c r="P543" s="12">
        <v>26.869095489069501</v>
      </c>
      <c r="Q543" s="12">
        <v>53.618888790454797</v>
      </c>
      <c r="R543" s="12">
        <v>6.1785336698396902</v>
      </c>
      <c r="S543" s="12">
        <v>24.1096533242508</v>
      </c>
      <c r="T543" s="12">
        <v>43.281986302855699</v>
      </c>
      <c r="U543" s="12">
        <v>1.98413368826564</v>
      </c>
      <c r="V543" s="12">
        <v>27.825680833636699</v>
      </c>
      <c r="W543" s="12">
        <v>26.0966759442137</v>
      </c>
      <c r="X543" s="12">
        <v>3.88761709677406</v>
      </c>
      <c r="Y543" s="2">
        <v>80.900000000000006</v>
      </c>
      <c r="Z543" s="2"/>
      <c r="AA543" s="34">
        <v>556.29999999999995</v>
      </c>
      <c r="AB543" s="34">
        <v>45.3</v>
      </c>
      <c r="AC543" s="35">
        <v>6.4</v>
      </c>
      <c r="AD543" s="35">
        <v>13.8</v>
      </c>
      <c r="AE543" s="15">
        <f t="shared" ref="AE543:AE548" si="30">AD543/((E543/100)^2)</f>
        <v>6.4740101332332536</v>
      </c>
      <c r="AF543" s="23">
        <v>390</v>
      </c>
      <c r="AG543" s="15">
        <v>0</v>
      </c>
      <c r="AH543" s="15">
        <v>0</v>
      </c>
      <c r="AI543" s="15">
        <v>0</v>
      </c>
      <c r="AJ543" s="15">
        <v>0</v>
      </c>
      <c r="AK543" s="72"/>
      <c r="AL543" s="6"/>
      <c r="AM543" s="6"/>
      <c r="AN543" s="6"/>
      <c r="AO543" s="6"/>
      <c r="AP543" s="6"/>
      <c r="AQ543" s="6"/>
      <c r="AR543" s="6"/>
      <c r="AS543" s="6"/>
      <c r="AT543" s="6"/>
    </row>
    <row r="544" spans="1:46">
      <c r="B544" s="30" t="s">
        <v>398</v>
      </c>
      <c r="C544" s="7" t="s">
        <v>7</v>
      </c>
      <c r="D544" s="26">
        <v>79</v>
      </c>
      <c r="E544" s="37">
        <v>170</v>
      </c>
      <c r="F544" s="37">
        <v>74</v>
      </c>
      <c r="G544" s="36">
        <f t="shared" si="28"/>
        <v>25.605536332179934</v>
      </c>
      <c r="H544" s="15">
        <v>15.23</v>
      </c>
      <c r="I544" s="15"/>
      <c r="J544" s="23">
        <v>32</v>
      </c>
      <c r="K544" s="15">
        <v>0.45</v>
      </c>
      <c r="L544" s="43">
        <v>36</v>
      </c>
      <c r="M544" s="17">
        <v>9</v>
      </c>
      <c r="N544" s="17">
        <v>9</v>
      </c>
      <c r="O544" s="77">
        <v>21</v>
      </c>
      <c r="P544" s="12">
        <v>30.657119672792302</v>
      </c>
      <c r="Q544" s="12">
        <v>55.581855464869101</v>
      </c>
      <c r="R544" s="12">
        <v>3.4461639723128301</v>
      </c>
      <c r="S544" s="12">
        <v>35.716228334016499</v>
      </c>
      <c r="T544" s="12">
        <v>28.372326089353599</v>
      </c>
      <c r="U544" s="12">
        <v>1.5845628980693101</v>
      </c>
      <c r="V544" s="12">
        <v>26.0833040841502</v>
      </c>
      <c r="W544" s="12">
        <v>29.692441808003</v>
      </c>
      <c r="X544" s="12">
        <v>3.4940451175896898</v>
      </c>
      <c r="Y544" s="2">
        <v>115.89</v>
      </c>
      <c r="Z544" s="2">
        <v>260.3</v>
      </c>
      <c r="AA544" s="34">
        <v>553.6</v>
      </c>
      <c r="AB544" s="34">
        <v>38.4</v>
      </c>
      <c r="AC544" s="35">
        <v>8.4</v>
      </c>
      <c r="AD544" s="35">
        <v>18.8</v>
      </c>
      <c r="AE544" s="15">
        <f t="shared" si="30"/>
        <v>6.5051903114186862</v>
      </c>
      <c r="AG544" s="15">
        <v>0</v>
      </c>
      <c r="AH544" s="15">
        <v>0</v>
      </c>
      <c r="AI544" s="15">
        <v>0</v>
      </c>
      <c r="AJ544" s="15">
        <v>0</v>
      </c>
      <c r="AK544" s="72"/>
      <c r="AL544" s="6"/>
      <c r="AM544" s="6"/>
      <c r="AN544" s="6"/>
      <c r="AO544" s="6"/>
      <c r="AP544" s="6"/>
      <c r="AQ544" s="6"/>
      <c r="AR544" s="6"/>
      <c r="AS544" s="6"/>
      <c r="AT544" s="6"/>
    </row>
    <row r="545" spans="2:46">
      <c r="B545" s="30" t="s">
        <v>399</v>
      </c>
      <c r="C545" s="7" t="s">
        <v>7</v>
      </c>
      <c r="D545" s="26">
        <v>88</v>
      </c>
      <c r="E545" s="37">
        <v>161</v>
      </c>
      <c r="F545" s="37">
        <v>82</v>
      </c>
      <c r="G545" s="36">
        <f t="shared" si="28"/>
        <v>31.634581999151262</v>
      </c>
      <c r="H545" s="15">
        <v>18.59</v>
      </c>
      <c r="I545" s="15">
        <v>18.97</v>
      </c>
      <c r="J545" s="23">
        <v>7</v>
      </c>
      <c r="K545" s="15">
        <v>0.35</v>
      </c>
      <c r="L545" s="43">
        <v>33.6</v>
      </c>
      <c r="M545" s="17">
        <v>17</v>
      </c>
      <c r="N545" s="17">
        <v>7</v>
      </c>
      <c r="O545" s="77"/>
      <c r="P545" s="12">
        <v>47.015604400515798</v>
      </c>
      <c r="Q545" s="12">
        <v>91.304927269131895</v>
      </c>
      <c r="R545" s="12">
        <v>0.72413737080111995</v>
      </c>
      <c r="S545" s="12">
        <v>26.3195682717311</v>
      </c>
      <c r="T545" s="12">
        <v>46.046395520620003</v>
      </c>
      <c r="U545" s="12">
        <v>6.1938570675783202</v>
      </c>
      <c r="V545" s="12">
        <v>29.420906550355099</v>
      </c>
      <c r="W545" s="12">
        <v>43.706075020777398</v>
      </c>
      <c r="X545" s="12">
        <v>2.4670152221857302</v>
      </c>
      <c r="Y545" s="2"/>
      <c r="Z545" s="2"/>
      <c r="AA545" s="34">
        <v>460.3</v>
      </c>
      <c r="AB545" s="34">
        <v>33.5</v>
      </c>
      <c r="AC545" s="35">
        <v>9.6999999999999993</v>
      </c>
      <c r="AD545" s="35">
        <v>20.100000000000001</v>
      </c>
      <c r="AE545" s="15">
        <f t="shared" si="30"/>
        <v>7.7543304656456149</v>
      </c>
      <c r="AF545" s="23">
        <v>730</v>
      </c>
      <c r="AG545" s="15">
        <v>0</v>
      </c>
      <c r="AH545" s="15">
        <v>0</v>
      </c>
      <c r="AI545" s="15">
        <v>0</v>
      </c>
      <c r="AJ545" s="15">
        <v>0</v>
      </c>
      <c r="AK545" s="72"/>
      <c r="AL545" s="6"/>
      <c r="AM545" s="6"/>
      <c r="AN545" s="6"/>
      <c r="AO545" s="6"/>
      <c r="AP545" s="6"/>
      <c r="AQ545" s="6"/>
      <c r="AR545" s="6"/>
      <c r="AS545" s="6"/>
      <c r="AT545" s="6"/>
    </row>
    <row r="546" spans="2:46">
      <c r="B546" s="30" t="s">
        <v>400</v>
      </c>
      <c r="C546" s="7" t="s">
        <v>696</v>
      </c>
      <c r="D546" s="26">
        <v>83</v>
      </c>
      <c r="E546" s="37">
        <v>153</v>
      </c>
      <c r="F546" s="37">
        <v>77</v>
      </c>
      <c r="G546" s="36">
        <f t="shared" si="28"/>
        <v>32.893331624588832</v>
      </c>
      <c r="H546" s="15"/>
      <c r="I546" s="15">
        <v>11.86</v>
      </c>
      <c r="J546" s="23">
        <v>17</v>
      </c>
      <c r="K546" s="15">
        <v>0.8</v>
      </c>
      <c r="L546" s="43">
        <v>32.700000000000003</v>
      </c>
      <c r="M546" s="17">
        <v>11</v>
      </c>
      <c r="N546" s="17">
        <v>1</v>
      </c>
      <c r="O546" s="77">
        <v>26.5</v>
      </c>
      <c r="P546" s="12">
        <v>22.681301285929301</v>
      </c>
      <c r="Q546" s="12">
        <v>44.368090426435202</v>
      </c>
      <c r="R546" s="12">
        <v>4.2855649184107403</v>
      </c>
      <c r="S546" s="12">
        <v>23.3370544451294</v>
      </c>
      <c r="T546" s="12">
        <v>42.975796722096298</v>
      </c>
      <c r="U546" s="12">
        <v>3.4751978295063499</v>
      </c>
      <c r="V546" s="12">
        <v>25.920691058134899</v>
      </c>
      <c r="W546" s="12">
        <v>34.864051972228502</v>
      </c>
      <c r="X546" s="12">
        <v>2.7135662569098402</v>
      </c>
      <c r="Y546" s="2">
        <v>133.4</v>
      </c>
      <c r="Z546" s="2"/>
      <c r="AA546" s="34">
        <v>559.20000000000005</v>
      </c>
      <c r="AB546" s="34">
        <v>42.7</v>
      </c>
      <c r="AC546" s="35">
        <v>6.8</v>
      </c>
      <c r="AD546" s="35">
        <v>15.6</v>
      </c>
      <c r="AE546" s="15">
        <f t="shared" si="30"/>
        <v>6.6641035499166987</v>
      </c>
      <c r="AF546" s="23">
        <v>360</v>
      </c>
      <c r="AG546" s="15">
        <v>0</v>
      </c>
      <c r="AH546" s="15">
        <v>0</v>
      </c>
      <c r="AI546" s="15">
        <v>0</v>
      </c>
      <c r="AJ546" s="15">
        <v>0</v>
      </c>
      <c r="AK546" s="72"/>
      <c r="AL546" s="6"/>
      <c r="AM546" s="6"/>
      <c r="AN546" s="6"/>
      <c r="AO546" s="6"/>
      <c r="AP546" s="6"/>
      <c r="AQ546" s="6"/>
      <c r="AR546" s="6"/>
      <c r="AS546" s="6"/>
      <c r="AT546" s="6"/>
    </row>
    <row r="547" spans="2:46">
      <c r="B547" s="30" t="s">
        <v>401</v>
      </c>
      <c r="C547" s="7" t="s">
        <v>696</v>
      </c>
      <c r="D547" s="26">
        <v>74</v>
      </c>
      <c r="E547" s="37">
        <v>155</v>
      </c>
      <c r="F547" s="37">
        <v>87.5</v>
      </c>
      <c r="G547" s="36">
        <f t="shared" si="28"/>
        <v>36.420395421435998</v>
      </c>
      <c r="H547" s="15"/>
      <c r="I547" s="15">
        <v>9.26</v>
      </c>
      <c r="J547" s="23">
        <v>15</v>
      </c>
      <c r="K547" s="15">
        <v>1.1499999999999999</v>
      </c>
      <c r="L547" s="43">
        <v>42.2</v>
      </c>
      <c r="M547" s="17">
        <v>0</v>
      </c>
      <c r="N547" s="17">
        <v>0</v>
      </c>
      <c r="O547" s="77">
        <v>24.5</v>
      </c>
      <c r="P547" s="12">
        <v>35.990211799835102</v>
      </c>
      <c r="Q547" s="12">
        <v>48.209306358953299</v>
      </c>
      <c r="R547" s="12">
        <v>7.2195454004775197</v>
      </c>
      <c r="S547" s="12">
        <v>22.879569752863201</v>
      </c>
      <c r="T547" s="12">
        <v>25.585659719344001</v>
      </c>
      <c r="U547" s="12">
        <v>2.5319921525319198</v>
      </c>
      <c r="V547" s="12">
        <v>29.2635373729746</v>
      </c>
      <c r="W547" s="12">
        <v>22.274908707611001</v>
      </c>
      <c r="X547" s="12">
        <v>2.2519726372862001</v>
      </c>
      <c r="Y547" s="2"/>
      <c r="Z547" s="2"/>
      <c r="AA547" s="34">
        <v>563.20000000000005</v>
      </c>
      <c r="AB547" s="34">
        <v>48</v>
      </c>
      <c r="AC547" s="35">
        <v>7.1</v>
      </c>
      <c r="AD547" s="35">
        <v>17.100000000000001</v>
      </c>
      <c r="AE547" s="15">
        <f t="shared" si="30"/>
        <v>7.1175858480749215</v>
      </c>
      <c r="AF547" s="23"/>
      <c r="AG547" s="15">
        <v>0</v>
      </c>
      <c r="AH547" s="15">
        <v>0</v>
      </c>
      <c r="AI547" s="15">
        <v>0</v>
      </c>
      <c r="AJ547" s="15">
        <v>0</v>
      </c>
      <c r="AK547" s="56"/>
      <c r="AL547" s="6"/>
      <c r="AM547" s="6"/>
      <c r="AN547" s="6"/>
      <c r="AO547" s="6"/>
      <c r="AP547" s="6"/>
      <c r="AQ547" s="6"/>
      <c r="AR547" s="6"/>
      <c r="AS547" s="6"/>
      <c r="AT547" s="6"/>
    </row>
    <row r="548" spans="2:46">
      <c r="B548" s="30" t="s">
        <v>402</v>
      </c>
      <c r="C548" s="7" t="s">
        <v>696</v>
      </c>
      <c r="D548" s="26">
        <v>85</v>
      </c>
      <c r="E548" s="37">
        <v>160</v>
      </c>
      <c r="F548" s="37">
        <v>64.5</v>
      </c>
      <c r="G548" s="36">
        <f t="shared" si="28"/>
        <v>25.195312499999996</v>
      </c>
      <c r="H548" s="15">
        <v>12.94</v>
      </c>
      <c r="I548" s="15">
        <v>12.870000000000001</v>
      </c>
      <c r="J548" s="23">
        <v>4</v>
      </c>
      <c r="K548" s="15">
        <v>0.4854368932038835</v>
      </c>
      <c r="L548" s="43">
        <v>37</v>
      </c>
      <c r="M548" s="17">
        <v>1</v>
      </c>
      <c r="N548" s="17">
        <v>1</v>
      </c>
      <c r="O548" s="77"/>
      <c r="P548" s="12">
        <v>38.883215238194097</v>
      </c>
      <c r="Q548" s="12">
        <v>48.012861430383701</v>
      </c>
      <c r="R548" s="12">
        <v>5.0221398738220602</v>
      </c>
      <c r="S548" s="12">
        <v>28.265133608282699</v>
      </c>
      <c r="T548" s="12">
        <v>40.760188989752997</v>
      </c>
      <c r="U548" s="12">
        <v>3.1543558634132798</v>
      </c>
      <c r="V548" s="12">
        <v>26.461543169287399</v>
      </c>
      <c r="W548" s="12">
        <v>26.888915897036199</v>
      </c>
      <c r="X548" s="12">
        <v>2.8049692872606502</v>
      </c>
      <c r="Y548" s="2">
        <v>119.98</v>
      </c>
      <c r="Z548" s="2"/>
      <c r="AA548" s="34">
        <v>673</v>
      </c>
      <c r="AB548" s="34">
        <v>40.700000000000003</v>
      </c>
      <c r="AC548" s="35">
        <v>5.6</v>
      </c>
      <c r="AD548" s="35">
        <v>13.4</v>
      </c>
      <c r="AE548" s="15">
        <f t="shared" si="30"/>
        <v>5.2343749999999991</v>
      </c>
      <c r="AF548" s="23">
        <v>300</v>
      </c>
      <c r="AG548" s="15">
        <v>0</v>
      </c>
      <c r="AH548" s="15">
        <v>0</v>
      </c>
      <c r="AI548" s="15">
        <v>0</v>
      </c>
      <c r="AJ548" s="15">
        <v>0</v>
      </c>
      <c r="AK548" s="72"/>
      <c r="AL548" s="6"/>
      <c r="AM548" s="6"/>
      <c r="AN548" s="6"/>
      <c r="AO548" s="6"/>
      <c r="AP548" s="6"/>
      <c r="AQ548" s="6"/>
      <c r="AR548" s="6"/>
      <c r="AS548" s="6"/>
      <c r="AT548" s="6"/>
    </row>
    <row r="549" spans="2:46">
      <c r="B549" s="30" t="s">
        <v>403</v>
      </c>
      <c r="C549" s="7" t="s">
        <v>696</v>
      </c>
      <c r="D549" s="26">
        <v>85</v>
      </c>
      <c r="E549" s="37"/>
      <c r="F549" s="37"/>
      <c r="G549" s="36"/>
      <c r="H549" s="15"/>
      <c r="I549" s="15"/>
      <c r="J549" s="23"/>
      <c r="K549" s="15">
        <v>0.20768431983385252</v>
      </c>
      <c r="L549" s="43">
        <v>24.5</v>
      </c>
      <c r="M549" s="17">
        <v>18</v>
      </c>
      <c r="N549" s="17">
        <v>8</v>
      </c>
      <c r="O549" s="77"/>
      <c r="P549" s="12"/>
      <c r="Q549" s="12"/>
      <c r="R549" s="12"/>
      <c r="S549" s="12"/>
      <c r="T549" s="12"/>
      <c r="U549" s="12"/>
      <c r="V549" s="12"/>
      <c r="W549" s="12"/>
      <c r="X549" s="12"/>
      <c r="Y549" s="2"/>
      <c r="Z549" s="2"/>
      <c r="AA549" s="34"/>
      <c r="AB549" s="34"/>
      <c r="AC549" s="35"/>
      <c r="AD549" s="35"/>
      <c r="AE549" s="15"/>
      <c r="AF549" s="23"/>
      <c r="AG549" s="15"/>
      <c r="AH549" s="15"/>
      <c r="AI549" s="15"/>
      <c r="AJ549" s="15"/>
      <c r="AK549" s="72"/>
      <c r="AL549" s="6"/>
      <c r="AM549" s="6"/>
      <c r="AN549" s="6"/>
      <c r="AO549" s="6"/>
      <c r="AP549" s="6"/>
      <c r="AQ549" s="6"/>
      <c r="AR549" s="6"/>
      <c r="AS549" s="6"/>
      <c r="AT549" s="6"/>
    </row>
    <row r="550" spans="2:46">
      <c r="B550" s="30" t="s">
        <v>404</v>
      </c>
      <c r="C550" s="7" t="s">
        <v>696</v>
      </c>
      <c r="D550" s="26">
        <v>96</v>
      </c>
      <c r="E550" s="37"/>
      <c r="F550" s="37"/>
      <c r="G550" s="36"/>
      <c r="H550" s="15"/>
      <c r="I550" s="15"/>
      <c r="J550" s="23">
        <v>10</v>
      </c>
      <c r="K550" s="15">
        <v>0.27322404371584696</v>
      </c>
      <c r="L550" s="43">
        <v>43</v>
      </c>
      <c r="M550" s="17">
        <v>7</v>
      </c>
      <c r="N550" s="17">
        <v>7</v>
      </c>
      <c r="O550" s="77">
        <v>20.5</v>
      </c>
      <c r="P550" s="12"/>
      <c r="Q550" s="12"/>
      <c r="R550" s="12"/>
      <c r="S550" s="12"/>
      <c r="T550" s="12"/>
      <c r="U550" s="12"/>
      <c r="V550" s="12"/>
      <c r="W550" s="12"/>
      <c r="X550" s="12"/>
      <c r="Y550" s="2">
        <v>166.73</v>
      </c>
      <c r="Z550" s="2"/>
      <c r="AA550" s="34"/>
      <c r="AB550" s="34"/>
      <c r="AC550" s="35"/>
      <c r="AD550" s="35"/>
      <c r="AE550" s="15"/>
      <c r="AF550" s="23"/>
      <c r="AG550" s="23">
        <v>0</v>
      </c>
      <c r="AH550" s="23">
        <v>0</v>
      </c>
      <c r="AI550" s="15">
        <v>0</v>
      </c>
      <c r="AJ550" s="15">
        <v>10.714285714285714</v>
      </c>
      <c r="AK550" s="72"/>
      <c r="AL550" s="6"/>
      <c r="AM550" s="6"/>
      <c r="AN550" s="6"/>
      <c r="AO550" s="6"/>
      <c r="AP550" s="6"/>
      <c r="AQ550" s="6"/>
      <c r="AR550" s="6"/>
      <c r="AS550" s="6"/>
      <c r="AT550" s="6"/>
    </row>
    <row r="551" spans="2:46">
      <c r="B551" s="30" t="s">
        <v>405</v>
      </c>
      <c r="C551" s="7" t="s">
        <v>7</v>
      </c>
      <c r="D551" s="26">
        <v>83</v>
      </c>
      <c r="E551" s="37"/>
      <c r="F551" s="37"/>
      <c r="G551" s="36"/>
      <c r="H551" s="15"/>
      <c r="I551" s="15"/>
      <c r="J551" s="23">
        <v>8</v>
      </c>
      <c r="K551" s="15">
        <v>0.22682166146867025</v>
      </c>
      <c r="L551" s="43">
        <v>41</v>
      </c>
      <c r="M551" s="17">
        <v>5</v>
      </c>
      <c r="N551" s="17">
        <v>5</v>
      </c>
      <c r="O551" s="77">
        <v>24</v>
      </c>
      <c r="P551" s="12"/>
      <c r="Q551" s="12"/>
      <c r="R551" s="12"/>
      <c r="S551" s="12"/>
      <c r="T551" s="12"/>
      <c r="U551" s="12"/>
      <c r="V551" s="12"/>
      <c r="W551" s="12"/>
      <c r="X551" s="12"/>
      <c r="Y551" s="2">
        <v>88.62</v>
      </c>
      <c r="Z551" s="2"/>
      <c r="AA551" s="34"/>
      <c r="AB551" s="34"/>
      <c r="AC551" s="35"/>
      <c r="AD551" s="35"/>
      <c r="AE551" s="15"/>
      <c r="AF551" s="23"/>
      <c r="AG551" s="15"/>
      <c r="AH551" s="15"/>
      <c r="AI551" s="15"/>
      <c r="AJ551" s="15"/>
      <c r="AK551" s="72"/>
      <c r="AL551" s="6"/>
      <c r="AM551" s="6"/>
      <c r="AN551" s="6"/>
      <c r="AO551" s="6"/>
      <c r="AP551" s="6"/>
      <c r="AQ551" s="6"/>
      <c r="AR551" s="6"/>
      <c r="AS551" s="6"/>
      <c r="AT551" s="6"/>
    </row>
    <row r="552" spans="2:46">
      <c r="B552" s="30" t="s">
        <v>406</v>
      </c>
      <c r="C552" s="7" t="s">
        <v>696</v>
      </c>
      <c r="D552" s="26">
        <v>81</v>
      </c>
      <c r="E552" s="37"/>
      <c r="F552" s="37"/>
      <c r="G552" s="36"/>
      <c r="H552" s="15"/>
      <c r="I552" s="15"/>
      <c r="J552" s="23">
        <v>16</v>
      </c>
      <c r="K552" s="15">
        <v>0.11926058437686345</v>
      </c>
      <c r="L552" s="43">
        <v>33.5</v>
      </c>
      <c r="M552" s="17">
        <v>7</v>
      </c>
      <c r="N552" s="17">
        <v>7</v>
      </c>
      <c r="O552" s="77">
        <v>26</v>
      </c>
      <c r="P552" s="12"/>
      <c r="Q552" s="12"/>
      <c r="R552" s="12"/>
      <c r="S552" s="12"/>
      <c r="T552" s="12"/>
      <c r="U552" s="12"/>
      <c r="V552" s="12"/>
      <c r="W552" s="12"/>
      <c r="X552" s="12"/>
      <c r="Y552" s="2"/>
      <c r="Z552" s="2"/>
      <c r="AA552" s="34"/>
      <c r="AB552" s="34"/>
      <c r="AC552" s="35"/>
      <c r="AD552" s="35"/>
      <c r="AE552" s="15"/>
      <c r="AF552" s="23"/>
      <c r="AG552" s="15"/>
      <c r="AH552" s="15"/>
      <c r="AI552" s="15"/>
      <c r="AJ552" s="15"/>
      <c r="AK552" s="72"/>
      <c r="AL552" s="6"/>
      <c r="AM552" s="6"/>
      <c r="AN552" s="6"/>
      <c r="AO552" s="6"/>
      <c r="AP552" s="6"/>
      <c r="AQ552" s="6"/>
      <c r="AR552" s="6"/>
      <c r="AS552" s="6"/>
      <c r="AT552" s="6"/>
    </row>
    <row r="553" spans="2:46">
      <c r="B553" s="30" t="s">
        <v>407</v>
      </c>
      <c r="C553" s="7" t="s">
        <v>696</v>
      </c>
      <c r="D553" s="26">
        <v>85</v>
      </c>
      <c r="E553" s="37"/>
      <c r="F553" s="37"/>
      <c r="G553" s="36"/>
      <c r="H553" s="15">
        <v>20.97</v>
      </c>
      <c r="I553" s="15">
        <v>45.945</v>
      </c>
      <c r="J553" s="23">
        <v>10</v>
      </c>
      <c r="K553" s="15">
        <v>0.22968705139247775</v>
      </c>
      <c r="L553" s="43">
        <v>34</v>
      </c>
      <c r="M553" s="17">
        <v>9</v>
      </c>
      <c r="N553" s="17">
        <v>9</v>
      </c>
      <c r="O553" s="77"/>
      <c r="P553" s="12"/>
      <c r="Q553" s="12"/>
      <c r="R553" s="12"/>
      <c r="S553" s="12"/>
      <c r="T553" s="12"/>
      <c r="U553" s="12"/>
      <c r="V553" s="12"/>
      <c r="W553" s="12"/>
      <c r="X553" s="12"/>
      <c r="Y553" s="2"/>
      <c r="Z553" s="2"/>
      <c r="AA553" s="34"/>
      <c r="AB553" s="34"/>
      <c r="AC553" s="35"/>
      <c r="AD553" s="35"/>
      <c r="AE553" s="15"/>
      <c r="AF553" s="23"/>
      <c r="AG553" s="15"/>
      <c r="AH553" s="15"/>
      <c r="AI553" s="15"/>
      <c r="AJ553" s="15"/>
      <c r="AK553" s="72"/>
      <c r="AL553" s="6"/>
      <c r="AM553" s="6"/>
      <c r="AN553" s="6"/>
      <c r="AO553" s="6"/>
      <c r="AP553" s="6"/>
      <c r="AQ553" s="6"/>
      <c r="AR553" s="6"/>
      <c r="AS553" s="6"/>
      <c r="AT553" s="6"/>
    </row>
    <row r="554" spans="2:46">
      <c r="B554" s="30" t="s">
        <v>408</v>
      </c>
      <c r="C554" s="7" t="s">
        <v>696</v>
      </c>
      <c r="D554" s="26">
        <v>86</v>
      </c>
      <c r="E554" s="37"/>
      <c r="F554" s="37"/>
      <c r="G554" s="36"/>
      <c r="H554" s="15"/>
      <c r="I554" s="15"/>
      <c r="J554" s="23">
        <v>2</v>
      </c>
      <c r="K554" s="15">
        <v>0.13302294645826404</v>
      </c>
      <c r="L554" s="43">
        <v>27</v>
      </c>
      <c r="M554" s="17">
        <v>19</v>
      </c>
      <c r="N554" s="17">
        <v>9</v>
      </c>
      <c r="O554" s="75"/>
      <c r="P554" s="12"/>
      <c r="Q554" s="12"/>
      <c r="R554" s="12"/>
      <c r="S554" s="12"/>
      <c r="T554" s="12"/>
      <c r="U554" s="12"/>
      <c r="V554" s="12"/>
      <c r="W554" s="12"/>
      <c r="X554" s="12"/>
      <c r="Y554" s="2"/>
      <c r="Z554" s="2"/>
      <c r="AA554" s="34"/>
      <c r="AB554" s="34"/>
      <c r="AC554" s="35"/>
      <c r="AD554" s="35"/>
      <c r="AE554" s="15"/>
      <c r="AF554" s="23"/>
      <c r="AG554" s="15"/>
      <c r="AH554" s="15"/>
      <c r="AI554" s="15"/>
      <c r="AJ554" s="15"/>
      <c r="AK554" s="72"/>
      <c r="AL554" s="6"/>
      <c r="AM554" s="6"/>
      <c r="AN554" s="6"/>
      <c r="AO554" s="6"/>
      <c r="AP554" s="6"/>
      <c r="AQ554" s="6"/>
      <c r="AR554" s="6"/>
      <c r="AS554" s="6"/>
      <c r="AT554" s="6"/>
    </row>
    <row r="555" spans="2:46">
      <c r="B555" s="30" t="s">
        <v>409</v>
      </c>
      <c r="C555" s="7" t="s">
        <v>696</v>
      </c>
      <c r="D555" s="26">
        <v>89</v>
      </c>
      <c r="E555" s="37"/>
      <c r="F555" s="37"/>
      <c r="G555" s="36"/>
      <c r="H555" s="15">
        <v>19.27</v>
      </c>
      <c r="I555" s="15">
        <v>49.954999999999998</v>
      </c>
      <c r="J555" s="23">
        <v>14</v>
      </c>
      <c r="K555" s="15">
        <v>0.17703031644169065</v>
      </c>
      <c r="L555" s="43">
        <v>31</v>
      </c>
      <c r="M555" s="17">
        <v>19</v>
      </c>
      <c r="N555" s="17">
        <v>9</v>
      </c>
      <c r="O555" s="77">
        <v>17.5</v>
      </c>
      <c r="P555" s="12"/>
      <c r="Q555" s="12"/>
      <c r="R555" s="12"/>
      <c r="S555" s="12"/>
      <c r="T555" s="12"/>
      <c r="U555" s="12"/>
      <c r="V555" s="12"/>
      <c r="W555" s="12"/>
      <c r="X555" s="12"/>
      <c r="Y555" s="2"/>
      <c r="Z555" s="2"/>
      <c r="AA555" s="34"/>
      <c r="AB555" s="34"/>
      <c r="AC555" s="35"/>
      <c r="AD555" s="35"/>
      <c r="AE555" s="15"/>
      <c r="AF555" s="23"/>
      <c r="AG555" s="15"/>
      <c r="AH555" s="15"/>
      <c r="AI555" s="15"/>
      <c r="AJ555" s="15"/>
      <c r="AK555" s="72"/>
      <c r="AL555" s="6"/>
      <c r="AM555" s="6"/>
      <c r="AN555" s="6"/>
      <c r="AO555" s="6"/>
      <c r="AP555" s="6"/>
      <c r="AQ555" s="6"/>
      <c r="AR555" s="6"/>
      <c r="AS555" s="6"/>
      <c r="AT555" s="6"/>
    </row>
    <row r="556" spans="2:46">
      <c r="B556" s="30" t="s">
        <v>410</v>
      </c>
      <c r="C556" s="7" t="s">
        <v>696</v>
      </c>
      <c r="D556" s="26">
        <v>89</v>
      </c>
      <c r="E556" s="37">
        <v>144</v>
      </c>
      <c r="F556" s="37">
        <v>53.5</v>
      </c>
      <c r="G556" s="36">
        <f t="shared" si="28"/>
        <v>25.800540123456791</v>
      </c>
      <c r="H556" s="15">
        <v>20.56</v>
      </c>
      <c r="I556" s="15">
        <v>16.21</v>
      </c>
      <c r="J556" s="23">
        <v>12</v>
      </c>
      <c r="K556" s="15">
        <v>0.45146726862302489</v>
      </c>
      <c r="L556" s="43">
        <v>30</v>
      </c>
      <c r="M556" s="17">
        <v>18</v>
      </c>
      <c r="N556" s="17">
        <v>8</v>
      </c>
      <c r="O556" s="77">
        <v>26</v>
      </c>
      <c r="P556" s="12">
        <v>29.4107277867109</v>
      </c>
      <c r="Q556" s="12">
        <v>41.327709997972597</v>
      </c>
      <c r="R556" s="12">
        <v>6.6446956192380098</v>
      </c>
      <c r="S556" s="12">
        <v>24.724228201972199</v>
      </c>
      <c r="T556" s="12">
        <v>37.771808770297703</v>
      </c>
      <c r="U556" s="12">
        <v>1.98303607928735</v>
      </c>
      <c r="V556" s="12">
        <v>21.9248888217416</v>
      </c>
      <c r="W556" s="12">
        <v>23.416089775376001</v>
      </c>
      <c r="X556" s="12">
        <v>4.6065090102918003</v>
      </c>
      <c r="Y556" s="2"/>
      <c r="Z556" s="2"/>
      <c r="AA556" s="34">
        <v>574.1</v>
      </c>
      <c r="AB556" s="34">
        <v>43.6</v>
      </c>
      <c r="AC556" s="35">
        <v>6.4</v>
      </c>
      <c r="AD556" s="35">
        <v>12.1</v>
      </c>
      <c r="AE556" s="15">
        <f>AD556/((E556/100)^2)</f>
        <v>5.8352623456790127</v>
      </c>
      <c r="AF556" s="23"/>
      <c r="AG556" s="15"/>
      <c r="AH556" s="15"/>
      <c r="AI556" s="15"/>
      <c r="AJ556" s="15"/>
      <c r="AK556" s="72"/>
      <c r="AL556" s="6"/>
      <c r="AM556" s="6"/>
      <c r="AN556" s="6"/>
      <c r="AO556" s="6"/>
      <c r="AP556" s="6"/>
      <c r="AQ556" s="6"/>
      <c r="AR556" s="6"/>
      <c r="AS556" s="6"/>
      <c r="AT556" s="6"/>
    </row>
    <row r="557" spans="2:46">
      <c r="B557" s="30" t="s">
        <v>411</v>
      </c>
      <c r="C557" s="7" t="s">
        <v>696</v>
      </c>
      <c r="D557" s="26">
        <v>68</v>
      </c>
      <c r="E557" s="37">
        <v>170</v>
      </c>
      <c r="F557" s="37">
        <v>97</v>
      </c>
      <c r="G557" s="36">
        <f t="shared" si="28"/>
        <v>33.564013840830455</v>
      </c>
      <c r="H557" s="15">
        <v>13.3</v>
      </c>
      <c r="I557" s="15">
        <v>8.32</v>
      </c>
      <c r="J557" s="23">
        <v>26</v>
      </c>
      <c r="K557" s="15">
        <v>1.3559322033898304</v>
      </c>
      <c r="L557" s="43">
        <v>39.700000000000003</v>
      </c>
      <c r="M557" s="17">
        <v>3</v>
      </c>
      <c r="N557" s="17">
        <v>3</v>
      </c>
      <c r="O557" s="77">
        <v>22</v>
      </c>
      <c r="P557" s="12">
        <v>25.102362117742501</v>
      </c>
      <c r="Q557" s="12">
        <v>36.016762911080697</v>
      </c>
      <c r="R557" s="12">
        <v>0.91447932229929596</v>
      </c>
      <c r="S557" s="12">
        <v>22.509886316770402</v>
      </c>
      <c r="T557" s="12">
        <v>22.096452519360099</v>
      </c>
      <c r="U557" s="12">
        <v>3.17478843827696</v>
      </c>
      <c r="V557" s="12">
        <v>22.3357653933165</v>
      </c>
      <c r="W557" s="12">
        <v>21.653108486004399</v>
      </c>
      <c r="X557" s="12">
        <v>3.2321395632202701</v>
      </c>
      <c r="Y557" s="2">
        <v>167.45</v>
      </c>
      <c r="Z557" s="2"/>
      <c r="AA557" s="34">
        <v>442.3</v>
      </c>
      <c r="AB557" s="34">
        <v>50.9</v>
      </c>
      <c r="AC557" s="35">
        <v>9.1999999999999993</v>
      </c>
      <c r="AD557" s="35">
        <v>23.3</v>
      </c>
      <c r="AE557" s="15">
        <f>AD557/((E557/100)^2)</f>
        <v>8.062283737024222</v>
      </c>
      <c r="AF557" s="23">
        <v>600</v>
      </c>
      <c r="AG557" s="15">
        <v>0</v>
      </c>
      <c r="AH557" s="15">
        <v>0</v>
      </c>
      <c r="AI557" s="15">
        <v>0</v>
      </c>
      <c r="AJ557" s="15">
        <v>21.428571428571427</v>
      </c>
      <c r="AK557" s="72"/>
      <c r="AL557" s="6"/>
      <c r="AM557" s="6"/>
      <c r="AN557" s="6"/>
      <c r="AO557" s="6"/>
      <c r="AP557" s="6"/>
      <c r="AQ557" s="6"/>
      <c r="AR557" s="6"/>
      <c r="AS557" s="6"/>
      <c r="AT557" s="6"/>
    </row>
    <row r="558" spans="2:46">
      <c r="B558" s="30" t="s">
        <v>412</v>
      </c>
      <c r="C558" s="7" t="s">
        <v>696</v>
      </c>
      <c r="D558" s="26">
        <v>97</v>
      </c>
      <c r="E558" s="37"/>
      <c r="F558" s="37"/>
      <c r="G558" s="36"/>
      <c r="H558" s="15"/>
      <c r="I558" s="15"/>
      <c r="J558" s="23">
        <v>6</v>
      </c>
      <c r="K558" s="15">
        <v>0.25559105431309909</v>
      </c>
      <c r="L558" s="43">
        <v>42.5</v>
      </c>
      <c r="M558" s="17">
        <v>10</v>
      </c>
      <c r="N558" s="17">
        <v>10</v>
      </c>
      <c r="O558" s="77">
        <v>23.5</v>
      </c>
      <c r="P558" s="12"/>
      <c r="Q558" s="12"/>
      <c r="R558" s="12"/>
      <c r="S558" s="12"/>
      <c r="T558" s="12"/>
      <c r="U558" s="12"/>
      <c r="V558" s="12"/>
      <c r="W558" s="12"/>
      <c r="X558" s="12"/>
      <c r="Y558" s="2">
        <v>54.35</v>
      </c>
      <c r="Z558" s="2">
        <v>233.82</v>
      </c>
      <c r="AA558" s="34"/>
      <c r="AB558" s="34"/>
      <c r="AC558" s="35"/>
      <c r="AD558" s="35"/>
      <c r="AE558" s="15"/>
      <c r="AF558" s="23"/>
      <c r="AG558" s="15">
        <v>0</v>
      </c>
      <c r="AH558" s="15">
        <v>0</v>
      </c>
      <c r="AI558" s="15">
        <v>0</v>
      </c>
      <c r="AJ558" s="15">
        <v>0</v>
      </c>
      <c r="AK558" s="72"/>
      <c r="AL558" s="6"/>
      <c r="AM558" s="6"/>
      <c r="AN558" s="6"/>
      <c r="AO558" s="6"/>
      <c r="AP558" s="6"/>
      <c r="AQ558" s="6"/>
      <c r="AR558" s="6"/>
      <c r="AS558" s="6"/>
      <c r="AT558" s="6"/>
    </row>
    <row r="559" spans="2:46">
      <c r="B559" s="30" t="s">
        <v>413</v>
      </c>
      <c r="C559" s="7" t="s">
        <v>7</v>
      </c>
      <c r="D559" s="26">
        <v>70</v>
      </c>
      <c r="E559" s="37">
        <v>162.5</v>
      </c>
      <c r="F559" s="37">
        <v>78</v>
      </c>
      <c r="G559" s="36">
        <f t="shared" si="28"/>
        <v>29.53846153846154</v>
      </c>
      <c r="H559" s="15">
        <v>19.55</v>
      </c>
      <c r="I559" s="15">
        <v>12.975</v>
      </c>
      <c r="J559" s="23">
        <v>2</v>
      </c>
      <c r="K559" s="15">
        <v>0.5759539236861051</v>
      </c>
      <c r="L559" s="43">
        <v>37.700000000000003</v>
      </c>
      <c r="M559" s="17">
        <v>2</v>
      </c>
      <c r="N559" s="17">
        <v>2</v>
      </c>
      <c r="O559" s="77"/>
      <c r="P559" s="12">
        <v>28.400168657742</v>
      </c>
      <c r="Q559" s="12">
        <v>35.629060868430798</v>
      </c>
      <c r="R559" s="12">
        <v>2.5357208241484201</v>
      </c>
      <c r="S559" s="12">
        <v>31.818267627057399</v>
      </c>
      <c r="T559" s="12">
        <v>24.985329816982102</v>
      </c>
      <c r="U559" s="12">
        <v>1.2787357877216099</v>
      </c>
      <c r="V559" s="12">
        <v>26.266490781392001</v>
      </c>
      <c r="W559" s="12">
        <v>31.124009891427001</v>
      </c>
      <c r="X559" s="12">
        <v>1.68839858128382</v>
      </c>
      <c r="Y559" s="2">
        <v>54.17</v>
      </c>
      <c r="Z559" s="2">
        <v>144</v>
      </c>
      <c r="AA559" s="34">
        <v>525.9</v>
      </c>
      <c r="AB559" s="34">
        <v>45.4</v>
      </c>
      <c r="AC559" s="35">
        <v>9.1</v>
      </c>
      <c r="AD559" s="35">
        <v>19.100000000000001</v>
      </c>
      <c r="AE559" s="15">
        <f>AD559/((E559/100)^2)</f>
        <v>7.2331360946745571</v>
      </c>
      <c r="AF559" s="23">
        <v>360</v>
      </c>
      <c r="AG559" s="15">
        <v>0</v>
      </c>
      <c r="AH559" s="15">
        <v>0</v>
      </c>
      <c r="AI559" s="15">
        <v>0</v>
      </c>
      <c r="AJ559" s="15">
        <v>14.285714285714286</v>
      </c>
      <c r="AK559" s="72"/>
      <c r="AL559" s="6"/>
      <c r="AM559" s="6"/>
      <c r="AN559" s="6"/>
      <c r="AO559" s="6"/>
      <c r="AP559" s="6"/>
      <c r="AQ559" s="6"/>
      <c r="AR559" s="6"/>
      <c r="AS559" s="6"/>
      <c r="AT559" s="6"/>
    </row>
    <row r="560" spans="2:46">
      <c r="B560" s="30" t="s">
        <v>414</v>
      </c>
      <c r="C560" s="7" t="s">
        <v>696</v>
      </c>
      <c r="D560" s="26">
        <v>90</v>
      </c>
      <c r="E560" s="37"/>
      <c r="F560" s="37"/>
      <c r="G560" s="36"/>
      <c r="H560" s="15">
        <v>20.62</v>
      </c>
      <c r="I560" s="15">
        <v>66.965000000000003</v>
      </c>
      <c r="J560" s="23">
        <v>12</v>
      </c>
      <c r="K560" s="15">
        <v>0.14892032762472077</v>
      </c>
      <c r="L560" s="43">
        <v>31.7</v>
      </c>
      <c r="M560" s="17">
        <v>20</v>
      </c>
      <c r="N560" s="17">
        <v>10</v>
      </c>
      <c r="O560" s="77">
        <v>23</v>
      </c>
      <c r="P560" s="12"/>
      <c r="Q560" s="12"/>
      <c r="R560" s="12"/>
      <c r="S560" s="12"/>
      <c r="T560" s="12"/>
      <c r="U560" s="12"/>
      <c r="V560" s="12"/>
      <c r="W560" s="12"/>
      <c r="X560" s="12"/>
      <c r="Y560" s="2"/>
      <c r="Z560" s="2"/>
      <c r="AA560" s="34"/>
      <c r="AB560" s="34"/>
      <c r="AC560" s="35"/>
      <c r="AD560" s="35"/>
      <c r="AE560" s="15"/>
      <c r="AF560" s="23"/>
      <c r="AG560" s="15"/>
      <c r="AH560" s="15"/>
      <c r="AI560" s="15"/>
      <c r="AJ560" s="15"/>
      <c r="AK560" s="72"/>
      <c r="AL560" s="6"/>
      <c r="AM560" s="6"/>
      <c r="AN560" s="6"/>
      <c r="AO560" s="6"/>
      <c r="AP560" s="6"/>
      <c r="AQ560" s="6"/>
      <c r="AR560" s="6"/>
      <c r="AS560" s="6"/>
      <c r="AT560" s="6"/>
    </row>
    <row r="561" spans="1:46">
      <c r="B561" s="30" t="s">
        <v>415</v>
      </c>
      <c r="C561" s="7" t="s">
        <v>696</v>
      </c>
      <c r="D561" s="26">
        <v>60</v>
      </c>
      <c r="E561" s="37">
        <v>156.5</v>
      </c>
      <c r="F561" s="37">
        <v>72.5</v>
      </c>
      <c r="G561" s="36">
        <f t="shared" si="28"/>
        <v>29.601200379711951</v>
      </c>
      <c r="H561" s="15">
        <v>38.36</v>
      </c>
      <c r="I561" s="15">
        <v>11.92</v>
      </c>
      <c r="J561" s="23">
        <v>6</v>
      </c>
      <c r="K561" s="15">
        <v>1.151</v>
      </c>
      <c r="L561" s="43">
        <v>36.200000000000003</v>
      </c>
      <c r="M561" s="17">
        <v>4</v>
      </c>
      <c r="N561" s="17">
        <v>4</v>
      </c>
      <c r="O561" s="77">
        <v>24</v>
      </c>
      <c r="P561" s="12">
        <v>36.898529651443603</v>
      </c>
      <c r="Q561" s="12">
        <v>64.413000174671097</v>
      </c>
      <c r="R561" s="12">
        <v>11.1588067720692</v>
      </c>
      <c r="S561" s="12">
        <v>25.632776826441201</v>
      </c>
      <c r="T561" s="12">
        <v>41.445107225468</v>
      </c>
      <c r="U561" s="12">
        <v>9.2271361706094108</v>
      </c>
      <c r="V561" s="12">
        <v>24.302686387543101</v>
      </c>
      <c r="W561" s="12">
        <v>29.728214825806301</v>
      </c>
      <c r="X561" s="12">
        <v>5.0881587144095199</v>
      </c>
      <c r="Y561" s="2">
        <v>27.25</v>
      </c>
      <c r="Z561" s="2"/>
      <c r="AA561" s="34">
        <v>559.79999999999995</v>
      </c>
      <c r="AB561" s="34">
        <v>58.4</v>
      </c>
      <c r="AC561" s="35">
        <v>7.5</v>
      </c>
      <c r="AD561" s="35">
        <v>16.600000000000001</v>
      </c>
      <c r="AE561" s="15">
        <f>AD561/((E561/100)^2)</f>
        <v>6.7776541559064611</v>
      </c>
      <c r="AF561" s="23">
        <v>240</v>
      </c>
      <c r="AG561" s="15">
        <v>0</v>
      </c>
      <c r="AH561" s="15">
        <v>25.714285714285715</v>
      </c>
      <c r="AI561" s="15">
        <v>0</v>
      </c>
      <c r="AJ561" s="15">
        <v>12.857142857142858</v>
      </c>
      <c r="AK561" s="72"/>
      <c r="AL561" s="6"/>
      <c r="AM561" s="6"/>
      <c r="AN561" s="6"/>
      <c r="AO561" s="6"/>
      <c r="AP561" s="6"/>
      <c r="AQ561" s="6"/>
      <c r="AR561" s="6"/>
      <c r="AS561" s="6"/>
      <c r="AT561" s="6"/>
    </row>
    <row r="562" spans="1:46">
      <c r="B562" s="30" t="s">
        <v>416</v>
      </c>
      <c r="C562" s="7" t="s">
        <v>696</v>
      </c>
      <c r="D562" s="26">
        <v>67</v>
      </c>
      <c r="E562" s="37">
        <v>153</v>
      </c>
      <c r="F562" s="37">
        <v>84</v>
      </c>
      <c r="G562" s="36">
        <f t="shared" si="28"/>
        <v>35.883634499551455</v>
      </c>
      <c r="H562" s="15">
        <v>16.23</v>
      </c>
      <c r="I562" s="15">
        <v>7.74</v>
      </c>
      <c r="J562" s="23">
        <v>19.3</v>
      </c>
      <c r="K562" s="15">
        <v>1.208</v>
      </c>
      <c r="L562" s="43">
        <v>41.4</v>
      </c>
      <c r="M562" s="17">
        <v>2</v>
      </c>
      <c r="N562" s="17">
        <v>2</v>
      </c>
      <c r="O562" s="77">
        <v>25</v>
      </c>
      <c r="P562" s="12"/>
      <c r="Q562" s="12"/>
      <c r="R562" s="12"/>
      <c r="S562" s="12"/>
      <c r="T562" s="12"/>
      <c r="U562" s="12"/>
      <c r="V562" s="12"/>
      <c r="W562" s="12"/>
      <c r="X562" s="12"/>
      <c r="Y562" s="2">
        <v>42.64</v>
      </c>
      <c r="Z562" s="2"/>
      <c r="AA562" s="34">
        <v>470.3</v>
      </c>
      <c r="AB562" s="34">
        <v>49.6</v>
      </c>
      <c r="AC562" s="35">
        <v>8.6999999999999993</v>
      </c>
      <c r="AD562" s="35">
        <v>18.5</v>
      </c>
      <c r="AE562" s="15">
        <f>AD562/((E562/100)^2)</f>
        <v>7.9029433124012129</v>
      </c>
      <c r="AF562" s="23">
        <v>420</v>
      </c>
      <c r="AG562" s="15">
        <v>0</v>
      </c>
      <c r="AH562" s="15">
        <v>25.714285714285715</v>
      </c>
      <c r="AI562" s="15">
        <v>0</v>
      </c>
      <c r="AJ562" s="15">
        <v>0</v>
      </c>
      <c r="AK562" s="72"/>
      <c r="AL562" s="6"/>
      <c r="AM562" s="6"/>
      <c r="AN562" s="6"/>
      <c r="AO562" s="6"/>
      <c r="AP562" s="6"/>
      <c r="AQ562" s="6"/>
      <c r="AR562" s="6"/>
      <c r="AS562" s="6"/>
      <c r="AT562" s="6"/>
    </row>
    <row r="563" spans="1:46">
      <c r="B563" s="45" t="s">
        <v>439</v>
      </c>
      <c r="C563" s="46" t="s">
        <v>7</v>
      </c>
      <c r="D563" s="26">
        <v>94</v>
      </c>
      <c r="E563" s="37">
        <v>157</v>
      </c>
      <c r="F563" s="37">
        <v>83</v>
      </c>
      <c r="G563" s="36">
        <f t="shared" si="28"/>
        <v>33.672765629437301</v>
      </c>
      <c r="H563" s="53"/>
      <c r="I563" s="62">
        <v>23.29</v>
      </c>
      <c r="J563" s="23">
        <v>16</v>
      </c>
      <c r="K563" s="15">
        <v>0.42826552462526768</v>
      </c>
      <c r="L563" s="43">
        <v>40</v>
      </c>
      <c r="M563" s="17">
        <v>8</v>
      </c>
      <c r="N563" s="17">
        <v>8</v>
      </c>
      <c r="O563" s="77">
        <v>20.5</v>
      </c>
      <c r="P563" s="47"/>
      <c r="Q563" s="47"/>
      <c r="R563" s="47"/>
      <c r="S563" s="12"/>
      <c r="T563" s="12"/>
      <c r="U563" s="12"/>
      <c r="V563" s="47"/>
      <c r="W563" s="47"/>
      <c r="X563" s="47"/>
      <c r="Y563" s="106"/>
      <c r="Z563" s="106"/>
      <c r="AA563" s="34">
        <v>407</v>
      </c>
      <c r="AB563" s="34">
        <v>28.6</v>
      </c>
      <c r="AC563" s="35">
        <v>8</v>
      </c>
      <c r="AD563" s="35">
        <v>14.9</v>
      </c>
      <c r="AE563" s="15">
        <f>AD563/((E563/100)^2)</f>
        <v>6.0448699744411538</v>
      </c>
      <c r="AF563" s="23"/>
      <c r="AG563" s="15"/>
      <c r="AH563" s="78"/>
      <c r="AI563" s="15"/>
      <c r="AJ563" s="15"/>
      <c r="AK563" s="72"/>
      <c r="AL563" s="6"/>
      <c r="AM563" s="6"/>
      <c r="AN563" s="6"/>
      <c r="AO563" s="6"/>
      <c r="AP563" s="6"/>
      <c r="AQ563" s="6"/>
      <c r="AR563" s="6"/>
      <c r="AS563" s="6"/>
      <c r="AT563" s="6"/>
    </row>
    <row r="564" spans="1:46">
      <c r="B564" s="45" t="s">
        <v>438</v>
      </c>
      <c r="C564" s="46" t="s">
        <v>7</v>
      </c>
      <c r="D564" s="26">
        <v>64</v>
      </c>
      <c r="E564" s="37">
        <v>180</v>
      </c>
      <c r="F564" s="37">
        <v>86</v>
      </c>
      <c r="G564" s="36">
        <f t="shared" si="28"/>
        <v>26.543209876543209</v>
      </c>
      <c r="H564" s="15"/>
      <c r="I564" s="62"/>
      <c r="J564" s="23">
        <v>29</v>
      </c>
      <c r="K564" s="15">
        <v>0.52980132450331119</v>
      </c>
      <c r="L564" s="43">
        <v>34</v>
      </c>
      <c r="M564" s="17">
        <v>10</v>
      </c>
      <c r="N564" s="17">
        <v>0</v>
      </c>
      <c r="O564" s="77">
        <v>26</v>
      </c>
      <c r="P564" s="47"/>
      <c r="Q564" s="47"/>
      <c r="R564" s="47"/>
      <c r="S564" s="12"/>
      <c r="T564" s="12"/>
      <c r="U564" s="12"/>
      <c r="V564" s="47"/>
      <c r="W564" s="47"/>
      <c r="X564" s="47"/>
      <c r="Y564" s="106"/>
      <c r="Z564" s="106"/>
      <c r="AA564" s="34"/>
      <c r="AB564" s="34"/>
      <c r="AC564" s="35"/>
      <c r="AD564" s="35"/>
      <c r="AE564" s="15"/>
      <c r="AF564" s="23"/>
      <c r="AG564" s="15"/>
      <c r="AH564" s="78"/>
      <c r="AI564" s="15"/>
      <c r="AJ564" s="15"/>
      <c r="AK564" s="72"/>
      <c r="AL564" s="6"/>
      <c r="AM564" s="6"/>
      <c r="AN564" s="6"/>
      <c r="AO564" s="6"/>
      <c r="AP564" s="6"/>
      <c r="AQ564" s="6"/>
      <c r="AR564" s="6"/>
      <c r="AS564" s="6"/>
      <c r="AT564" s="6"/>
    </row>
    <row r="565" spans="1:46">
      <c r="B565" s="45" t="s">
        <v>437</v>
      </c>
      <c r="C565" s="46" t="s">
        <v>696</v>
      </c>
      <c r="D565" s="26">
        <v>83</v>
      </c>
      <c r="E565" s="37">
        <v>155</v>
      </c>
      <c r="F565" s="37">
        <v>59</v>
      </c>
      <c r="G565" s="36">
        <f t="shared" si="28"/>
        <v>24.557752341311129</v>
      </c>
      <c r="H565" s="15"/>
      <c r="I565" s="62">
        <v>21.19</v>
      </c>
      <c r="J565" s="23">
        <v>21</v>
      </c>
      <c r="K565" s="15">
        <v>0.49443757725587145</v>
      </c>
      <c r="L565" s="43">
        <v>34.200000000000003</v>
      </c>
      <c r="M565" s="17">
        <v>1</v>
      </c>
      <c r="N565" s="17">
        <v>1</v>
      </c>
      <c r="O565" s="77">
        <v>21.5</v>
      </c>
      <c r="P565" s="47"/>
      <c r="Q565" s="47"/>
      <c r="R565" s="47"/>
      <c r="S565" s="12"/>
      <c r="T565" s="12"/>
      <c r="U565" s="12"/>
      <c r="V565" s="47"/>
      <c r="W565" s="47"/>
      <c r="X565" s="47"/>
      <c r="Y565" s="2"/>
      <c r="Z565" s="2"/>
      <c r="AA565" s="34">
        <v>528.9</v>
      </c>
      <c r="AB565" s="34">
        <v>40.9</v>
      </c>
      <c r="AC565" s="35">
        <v>10.199999999999999</v>
      </c>
      <c r="AD565" s="35">
        <v>20.2</v>
      </c>
      <c r="AE565" s="15">
        <f>AD565/((E565/100)^2)</f>
        <v>8.4079084287200825</v>
      </c>
      <c r="AF565" s="23">
        <v>720</v>
      </c>
      <c r="AG565" s="15">
        <v>0</v>
      </c>
      <c r="AH565" s="15">
        <v>0</v>
      </c>
      <c r="AI565" s="15">
        <v>0</v>
      </c>
      <c r="AJ565" s="15">
        <v>0</v>
      </c>
      <c r="AK565" s="72"/>
      <c r="AL565" s="6"/>
      <c r="AM565" s="6"/>
      <c r="AN565" s="6"/>
      <c r="AO565" s="6"/>
      <c r="AP565" s="6"/>
      <c r="AQ565" s="6"/>
      <c r="AR565" s="6"/>
      <c r="AS565" s="6"/>
      <c r="AT565" s="6"/>
    </row>
    <row r="566" spans="1:46">
      <c r="B566" s="45" t="s">
        <v>436</v>
      </c>
      <c r="C566" s="46" t="s">
        <v>696</v>
      </c>
      <c r="D566" s="26">
        <v>88</v>
      </c>
      <c r="E566" s="37"/>
      <c r="F566" s="37"/>
      <c r="G566" s="36"/>
      <c r="H566" s="15"/>
      <c r="I566" s="62">
        <v>27.76</v>
      </c>
      <c r="J566" s="23">
        <v>14</v>
      </c>
      <c r="K566" s="15">
        <v>0.44943820224719111</v>
      </c>
      <c r="L566" s="43">
        <v>34</v>
      </c>
      <c r="M566" s="17">
        <v>4</v>
      </c>
      <c r="N566" s="17">
        <v>4</v>
      </c>
      <c r="O566" s="77">
        <v>24</v>
      </c>
      <c r="P566" s="47"/>
      <c r="Q566" s="47"/>
      <c r="R566" s="47"/>
      <c r="S566" s="12"/>
      <c r="T566" s="12"/>
      <c r="U566" s="12"/>
      <c r="V566" s="47"/>
      <c r="W566" s="47"/>
      <c r="X566" s="47"/>
      <c r="Y566" s="2">
        <v>128.33000000000001</v>
      </c>
      <c r="Z566" s="2"/>
      <c r="AA566" s="34"/>
      <c r="AB566" s="34"/>
      <c r="AC566" s="35"/>
      <c r="AD566" s="35"/>
      <c r="AE566" s="15"/>
      <c r="AF566" s="23"/>
      <c r="AG566" s="15">
        <v>0</v>
      </c>
      <c r="AH566" s="15">
        <v>0</v>
      </c>
      <c r="AI566" s="15">
        <v>0</v>
      </c>
      <c r="AJ566" s="15">
        <v>0</v>
      </c>
      <c r="AK566" s="72"/>
      <c r="AL566" s="6"/>
      <c r="AM566" s="6"/>
      <c r="AN566" s="6"/>
      <c r="AO566" s="6"/>
      <c r="AP566" s="6"/>
      <c r="AQ566" s="6"/>
      <c r="AR566" s="6"/>
      <c r="AS566" s="6"/>
      <c r="AT566" s="6"/>
    </row>
    <row r="567" spans="1:46">
      <c r="B567" s="45" t="s">
        <v>435</v>
      </c>
      <c r="C567" s="46" t="s">
        <v>7</v>
      </c>
      <c r="D567" s="26">
        <v>66</v>
      </c>
      <c r="E567" s="37">
        <v>157.5</v>
      </c>
      <c r="F567" s="37">
        <v>76</v>
      </c>
      <c r="G567" s="36">
        <f t="shared" si="28"/>
        <v>30.637440161249685</v>
      </c>
      <c r="H567" s="15"/>
      <c r="I567" s="62">
        <v>28.12</v>
      </c>
      <c r="J567" s="23">
        <v>31</v>
      </c>
      <c r="K567" s="15">
        <v>0.4926108374384236</v>
      </c>
      <c r="L567" s="43">
        <v>37</v>
      </c>
      <c r="M567" s="17">
        <v>3</v>
      </c>
      <c r="N567" s="17">
        <v>3</v>
      </c>
      <c r="O567" s="77">
        <v>17</v>
      </c>
      <c r="P567" s="47"/>
      <c r="Q567" s="47"/>
      <c r="R567" s="47"/>
      <c r="S567" s="12"/>
      <c r="T567" s="12"/>
      <c r="U567" s="12"/>
      <c r="V567" s="47"/>
      <c r="W567" s="47"/>
      <c r="X567" s="47"/>
      <c r="Y567" s="2"/>
      <c r="Z567" s="2"/>
      <c r="AA567" s="34"/>
      <c r="AB567" s="34"/>
      <c r="AC567" s="35"/>
      <c r="AD567" s="35"/>
      <c r="AE567" s="15"/>
      <c r="AF567" s="23">
        <v>600</v>
      </c>
      <c r="AG567" s="15">
        <v>0</v>
      </c>
      <c r="AH567" s="15">
        <v>0</v>
      </c>
      <c r="AI567" s="15">
        <v>0</v>
      </c>
      <c r="AJ567" s="15">
        <v>0</v>
      </c>
      <c r="AK567" s="72"/>
      <c r="AL567" s="6"/>
      <c r="AM567" s="6"/>
      <c r="AN567" s="6"/>
      <c r="AO567" s="6"/>
      <c r="AP567" s="6"/>
      <c r="AQ567" s="6"/>
      <c r="AR567" s="6"/>
      <c r="AS567" s="6"/>
      <c r="AT567" s="6"/>
    </row>
    <row r="568" spans="1:46">
      <c r="B568" s="45" t="s">
        <v>434</v>
      </c>
      <c r="C568" s="46" t="s">
        <v>696</v>
      </c>
      <c r="D568" s="26">
        <v>90</v>
      </c>
      <c r="E568" s="37">
        <v>154</v>
      </c>
      <c r="F568" s="37">
        <v>60</v>
      </c>
      <c r="G568" s="36">
        <f t="shared" si="28"/>
        <v>25.299375948726599</v>
      </c>
      <c r="H568" s="15"/>
      <c r="I568" s="62">
        <v>22.3</v>
      </c>
      <c r="J568" s="23">
        <v>10</v>
      </c>
      <c r="K568" s="15">
        <v>0.31923383878691142</v>
      </c>
      <c r="L568" s="43">
        <v>35</v>
      </c>
      <c r="M568" s="17">
        <v>5</v>
      </c>
      <c r="N568" s="17">
        <v>5</v>
      </c>
      <c r="O568" s="77">
        <v>24.5</v>
      </c>
      <c r="P568" s="47"/>
      <c r="Q568" s="47"/>
      <c r="R568" s="47"/>
      <c r="S568" s="12"/>
      <c r="T568" s="12"/>
      <c r="U568" s="12"/>
      <c r="V568" s="47"/>
      <c r="W568" s="47"/>
      <c r="X568" s="47"/>
      <c r="Y568" s="2"/>
      <c r="Z568" s="2"/>
      <c r="AA568" s="34">
        <v>446.5</v>
      </c>
      <c r="AB568" s="34">
        <v>41.4</v>
      </c>
      <c r="AC568" s="35">
        <v>10.8</v>
      </c>
      <c r="AD568" s="35">
        <v>20.9</v>
      </c>
      <c r="AE568" s="15">
        <f t="shared" ref="AE568:AE574" si="31">AD568/((E568/100)^2)</f>
        <v>8.8126159554730972</v>
      </c>
      <c r="AF568" s="23"/>
      <c r="AG568" s="15">
        <v>0</v>
      </c>
      <c r="AH568" s="15">
        <v>0</v>
      </c>
      <c r="AI568" s="15">
        <v>0</v>
      </c>
      <c r="AJ568" s="15">
        <v>7.1428571428571432</v>
      </c>
      <c r="AK568" s="72"/>
      <c r="AL568" s="6"/>
      <c r="AM568" s="6"/>
      <c r="AN568" s="6"/>
      <c r="AO568" s="6"/>
      <c r="AP568" s="6"/>
      <c r="AQ568" s="6"/>
      <c r="AR568" s="6"/>
      <c r="AS568" s="6"/>
      <c r="AT568" s="6"/>
    </row>
    <row r="569" spans="1:46">
      <c r="A569" s="3" t="s">
        <v>6</v>
      </c>
      <c r="B569" s="29" t="s">
        <v>46</v>
      </c>
      <c r="C569" s="3" t="s">
        <v>7</v>
      </c>
      <c r="D569" s="26">
        <v>67</v>
      </c>
      <c r="E569" s="36">
        <v>166</v>
      </c>
      <c r="F569" s="37">
        <v>90.822699999999998</v>
      </c>
      <c r="G569" s="36">
        <f t="shared" si="28"/>
        <v>32.95931920452896</v>
      </c>
      <c r="H569" s="15">
        <v>10.58</v>
      </c>
      <c r="I569" s="15">
        <v>7.98</v>
      </c>
      <c r="J569" s="23">
        <v>35</v>
      </c>
      <c r="K569" s="15">
        <v>1.3</v>
      </c>
      <c r="L569" s="67">
        <v>41.3</v>
      </c>
      <c r="M569" s="8">
        <v>2</v>
      </c>
      <c r="N569" s="8">
        <v>2</v>
      </c>
      <c r="O569" s="77">
        <v>25</v>
      </c>
      <c r="P569" s="15">
        <v>23.9465931710272</v>
      </c>
      <c r="Q569" s="15">
        <v>35.281142635088301</v>
      </c>
      <c r="R569" s="15">
        <v>9.6918964831205692</v>
      </c>
      <c r="S569" s="15">
        <v>23.898993406436599</v>
      </c>
      <c r="T569" s="15">
        <v>26.585511524493299</v>
      </c>
      <c r="U569" s="15">
        <v>4.2956848705367596</v>
      </c>
      <c r="V569" s="15">
        <v>23.7482442486087</v>
      </c>
      <c r="W569" s="15">
        <v>22.462629724258498</v>
      </c>
      <c r="X569" s="15">
        <v>2.7927747942055898</v>
      </c>
      <c r="Y569" s="102">
        <v>33.51</v>
      </c>
      <c r="Z569" s="102">
        <v>61.57</v>
      </c>
      <c r="AA569" s="33">
        <v>402</v>
      </c>
      <c r="AB569" s="33">
        <v>43</v>
      </c>
      <c r="AC569" s="19">
        <v>12</v>
      </c>
      <c r="AD569" s="19">
        <v>23.8</v>
      </c>
      <c r="AE569" s="15">
        <f t="shared" si="31"/>
        <v>8.63695746842793</v>
      </c>
      <c r="AF569" s="23">
        <v>480</v>
      </c>
      <c r="AG569" s="15">
        <v>0</v>
      </c>
      <c r="AH569" s="15">
        <v>34.285714285714285</v>
      </c>
      <c r="AI569" s="15">
        <v>0</v>
      </c>
      <c r="AJ569" s="15">
        <v>57.142857142857146</v>
      </c>
      <c r="AK569" s="72"/>
      <c r="AL569" s="6"/>
      <c r="AM569" s="6"/>
      <c r="AN569" s="6"/>
      <c r="AO569" s="6"/>
      <c r="AP569" s="6"/>
      <c r="AQ569" s="6"/>
      <c r="AR569" s="6"/>
      <c r="AS569" s="6"/>
      <c r="AT569" s="6"/>
    </row>
    <row r="570" spans="1:46">
      <c r="B570" s="45" t="s">
        <v>433</v>
      </c>
      <c r="C570" s="46" t="s">
        <v>7</v>
      </c>
      <c r="D570" s="26">
        <v>65</v>
      </c>
      <c r="E570" s="37">
        <v>176.8</v>
      </c>
      <c r="F570" s="37">
        <v>74</v>
      </c>
      <c r="G570" s="36">
        <f t="shared" si="28"/>
        <v>23.673757703568722</v>
      </c>
      <c r="H570" s="15">
        <v>16.29</v>
      </c>
      <c r="I570" s="62">
        <v>8.8699999999999992</v>
      </c>
      <c r="J570" s="23">
        <v>25</v>
      </c>
      <c r="K570" s="15">
        <v>1.0062893081761006</v>
      </c>
      <c r="L570" s="43">
        <v>31</v>
      </c>
      <c r="M570" s="17">
        <v>13</v>
      </c>
      <c r="N570" s="17">
        <v>3</v>
      </c>
      <c r="O570" s="77">
        <v>20</v>
      </c>
      <c r="P570" s="47"/>
      <c r="Q570" s="47"/>
      <c r="R570" s="47"/>
      <c r="S570" s="12"/>
      <c r="T570" s="12"/>
      <c r="U570" s="12"/>
      <c r="V570" s="47"/>
      <c r="W570" s="47"/>
      <c r="X570" s="47"/>
      <c r="Y570" s="2">
        <v>87.64</v>
      </c>
      <c r="Z570" s="2">
        <v>170.3</v>
      </c>
      <c r="AA570" s="34">
        <v>468.2</v>
      </c>
      <c r="AB570" s="34">
        <v>32.200000000000003</v>
      </c>
      <c r="AC570" s="35">
        <v>7.3</v>
      </c>
      <c r="AD570" s="35">
        <v>14.6</v>
      </c>
      <c r="AE570" s="15">
        <f t="shared" si="31"/>
        <v>4.67076841178518</v>
      </c>
      <c r="AF570" s="23">
        <v>360</v>
      </c>
      <c r="AG570" s="15">
        <v>0</v>
      </c>
      <c r="AH570" s="15">
        <v>0</v>
      </c>
      <c r="AI570" s="15">
        <v>0</v>
      </c>
      <c r="AJ570" s="15">
        <v>0</v>
      </c>
      <c r="AK570" s="72"/>
      <c r="AL570" s="6"/>
      <c r="AM570" s="6"/>
      <c r="AN570" s="6"/>
      <c r="AO570" s="6"/>
      <c r="AP570" s="6"/>
      <c r="AQ570" s="6"/>
      <c r="AR570" s="6"/>
      <c r="AS570" s="6"/>
      <c r="AT570" s="6"/>
    </row>
    <row r="571" spans="1:46">
      <c r="B571" s="45" t="s">
        <v>432</v>
      </c>
      <c r="C571" s="46" t="s">
        <v>696</v>
      </c>
      <c r="D571" s="26">
        <v>94</v>
      </c>
      <c r="E571" s="37">
        <v>152</v>
      </c>
      <c r="F571" s="37">
        <v>76</v>
      </c>
      <c r="G571" s="36">
        <f t="shared" si="28"/>
        <v>32.89473684210526</v>
      </c>
      <c r="H571" s="15"/>
      <c r="I571" s="62"/>
      <c r="J571" s="23">
        <v>10</v>
      </c>
      <c r="K571" s="15"/>
      <c r="L571" s="43">
        <v>36</v>
      </c>
      <c r="M571" s="17">
        <v>8</v>
      </c>
      <c r="N571" s="17">
        <v>8</v>
      </c>
      <c r="O571" s="77">
        <v>23.5</v>
      </c>
      <c r="P571" s="47"/>
      <c r="Q571" s="47"/>
      <c r="R571" s="47"/>
      <c r="S571" s="12"/>
      <c r="T571" s="12"/>
      <c r="U571" s="12"/>
      <c r="V571" s="47"/>
      <c r="W571" s="47"/>
      <c r="X571" s="47"/>
      <c r="Y571" s="2"/>
      <c r="Z571" s="2"/>
      <c r="AA571" s="34">
        <v>459.2</v>
      </c>
      <c r="AB571" s="34">
        <v>49.3</v>
      </c>
      <c r="AC571" s="35">
        <v>10.7</v>
      </c>
      <c r="AD571" s="35">
        <v>19.8</v>
      </c>
      <c r="AE571" s="15">
        <f t="shared" si="31"/>
        <v>8.5699445983379512</v>
      </c>
      <c r="AF571" s="23"/>
      <c r="AG571" s="15"/>
      <c r="AH571" s="15"/>
      <c r="AI571" s="15"/>
      <c r="AJ571" s="15"/>
      <c r="AK571" s="72"/>
      <c r="AL571" s="6"/>
      <c r="AM571" s="6"/>
      <c r="AN571" s="6"/>
      <c r="AO571" s="6"/>
      <c r="AP571" s="6"/>
      <c r="AQ571" s="6"/>
      <c r="AR571" s="6"/>
      <c r="AS571" s="6"/>
      <c r="AT571" s="6"/>
    </row>
    <row r="572" spans="1:46">
      <c r="B572" s="45" t="s">
        <v>431</v>
      </c>
      <c r="C572" s="46" t="s">
        <v>696</v>
      </c>
      <c r="D572" s="26">
        <v>78</v>
      </c>
      <c r="E572" s="37">
        <v>153</v>
      </c>
      <c r="F572" s="37">
        <v>57</v>
      </c>
      <c r="G572" s="36">
        <f t="shared" si="28"/>
        <v>24.349609124695629</v>
      </c>
      <c r="H572" s="15"/>
      <c r="I572" s="62">
        <v>17.850000000000001</v>
      </c>
      <c r="J572" s="23">
        <v>12</v>
      </c>
      <c r="K572" s="15">
        <v>0.45197740112994345</v>
      </c>
      <c r="L572" s="43">
        <v>34</v>
      </c>
      <c r="M572" s="17">
        <v>2</v>
      </c>
      <c r="N572" s="17">
        <v>2</v>
      </c>
      <c r="O572" s="77">
        <v>24</v>
      </c>
      <c r="P572" s="47"/>
      <c r="Q572" s="47"/>
      <c r="R572" s="47"/>
      <c r="S572" s="12"/>
      <c r="T572" s="12"/>
      <c r="U572" s="12"/>
      <c r="V572" s="47"/>
      <c r="W572" s="47"/>
      <c r="X572" s="47"/>
      <c r="Y572" s="2"/>
      <c r="Z572" s="2"/>
      <c r="AA572" s="34">
        <v>423</v>
      </c>
      <c r="AB572" s="34">
        <v>32.5</v>
      </c>
      <c r="AC572" s="35">
        <v>8</v>
      </c>
      <c r="AD572" s="35">
        <v>15.3</v>
      </c>
      <c r="AE572" s="15">
        <f t="shared" si="31"/>
        <v>6.5359477124183014</v>
      </c>
      <c r="AF572" s="23"/>
      <c r="AG572" s="15">
        <v>0</v>
      </c>
      <c r="AH572" s="15">
        <v>0</v>
      </c>
      <c r="AI572" s="15">
        <v>0</v>
      </c>
      <c r="AJ572" s="15">
        <v>0</v>
      </c>
      <c r="AK572" s="72"/>
      <c r="AL572" s="6"/>
      <c r="AM572" s="6"/>
      <c r="AN572" s="6"/>
      <c r="AO572" s="6"/>
      <c r="AP572" s="6"/>
      <c r="AQ572" s="6"/>
      <c r="AR572" s="6"/>
      <c r="AS572" s="6"/>
      <c r="AT572" s="6"/>
    </row>
    <row r="573" spans="1:46">
      <c r="B573" s="45" t="s">
        <v>430</v>
      </c>
      <c r="C573" s="46" t="s">
        <v>7</v>
      </c>
      <c r="D573" s="26">
        <v>88</v>
      </c>
      <c r="E573" s="37">
        <v>164.5</v>
      </c>
      <c r="F573" s="37">
        <v>70</v>
      </c>
      <c r="G573" s="36">
        <f t="shared" si="28"/>
        <v>25.86820151328979</v>
      </c>
      <c r="H573" s="15"/>
      <c r="I573" s="62">
        <v>43.76</v>
      </c>
      <c r="J573" s="23">
        <v>20</v>
      </c>
      <c r="K573" s="15">
        <v>0.24891101431238333</v>
      </c>
      <c r="L573" s="43">
        <v>33</v>
      </c>
      <c r="M573" s="17">
        <v>18</v>
      </c>
      <c r="N573" s="17">
        <v>8</v>
      </c>
      <c r="O573" s="77">
        <v>23</v>
      </c>
      <c r="P573" s="47"/>
      <c r="Q573" s="47"/>
      <c r="R573" s="47"/>
      <c r="S573" s="12"/>
      <c r="T573" s="12"/>
      <c r="U573" s="12"/>
      <c r="V573" s="47"/>
      <c r="W573" s="47"/>
      <c r="X573" s="47"/>
      <c r="Y573" s="2"/>
      <c r="Z573" s="2"/>
      <c r="AA573" s="34">
        <v>496.8</v>
      </c>
      <c r="AB573" s="34">
        <v>29.4</v>
      </c>
      <c r="AC573" s="35">
        <v>10.1</v>
      </c>
      <c r="AD573" s="35">
        <v>23.1</v>
      </c>
      <c r="AE573" s="15">
        <f t="shared" si="31"/>
        <v>8.5365064993856308</v>
      </c>
      <c r="AF573" s="23"/>
      <c r="AG573" s="15"/>
      <c r="AH573" s="15"/>
      <c r="AI573" s="15"/>
      <c r="AJ573" s="15"/>
      <c r="AK573" s="72"/>
      <c r="AL573" s="6"/>
      <c r="AM573" s="6"/>
      <c r="AN573" s="6"/>
      <c r="AO573" s="6"/>
      <c r="AP573" s="6"/>
      <c r="AQ573" s="6"/>
      <c r="AR573" s="6"/>
      <c r="AS573" s="6"/>
      <c r="AT573" s="6"/>
    </row>
    <row r="574" spans="1:46">
      <c r="B574" s="45" t="s">
        <v>429</v>
      </c>
      <c r="C574" s="46" t="s">
        <v>696</v>
      </c>
      <c r="D574" s="26">
        <v>86</v>
      </c>
      <c r="E574" s="37">
        <v>146.5</v>
      </c>
      <c r="F574" s="37">
        <v>66</v>
      </c>
      <c r="G574" s="36">
        <f t="shared" si="28"/>
        <v>30.751668627473816</v>
      </c>
      <c r="H574" s="15">
        <v>9.48</v>
      </c>
      <c r="I574" s="62">
        <v>9.36</v>
      </c>
      <c r="J574" s="23">
        <v>13</v>
      </c>
      <c r="K574" s="15">
        <v>0.84745762711864392</v>
      </c>
      <c r="L574" s="43">
        <v>36.5</v>
      </c>
      <c r="M574" s="17">
        <v>1</v>
      </c>
      <c r="N574" s="17">
        <v>1</v>
      </c>
      <c r="O574" s="77">
        <v>24</v>
      </c>
      <c r="P574" s="47"/>
      <c r="Q574" s="47"/>
      <c r="R574" s="47"/>
      <c r="S574" s="12"/>
      <c r="T574" s="12"/>
      <c r="U574" s="12"/>
      <c r="V574" s="47"/>
      <c r="W574" s="47"/>
      <c r="X574" s="47"/>
      <c r="Y574" s="2">
        <v>56.65</v>
      </c>
      <c r="Z574" s="2"/>
      <c r="AA574" s="34">
        <v>459</v>
      </c>
      <c r="AB574" s="34">
        <v>41</v>
      </c>
      <c r="AC574" s="35">
        <v>8.8000000000000007</v>
      </c>
      <c r="AD574" s="35">
        <v>17.7</v>
      </c>
      <c r="AE574" s="15">
        <f t="shared" si="31"/>
        <v>8.2470384046407048</v>
      </c>
      <c r="AF574" s="23"/>
      <c r="AG574" s="15">
        <v>0</v>
      </c>
      <c r="AH574" s="15">
        <v>0</v>
      </c>
      <c r="AI574" s="15">
        <v>0</v>
      </c>
      <c r="AJ574" s="15">
        <v>0</v>
      </c>
      <c r="AK574" s="72"/>
      <c r="AL574" s="6"/>
      <c r="AM574" s="6"/>
      <c r="AN574" s="6"/>
      <c r="AO574" s="6"/>
      <c r="AP574" s="6"/>
      <c r="AQ574" s="6"/>
      <c r="AR574" s="6"/>
      <c r="AS574" s="6"/>
      <c r="AT574" s="6"/>
    </row>
    <row r="575" spans="1:46">
      <c r="B575" s="45" t="s">
        <v>428</v>
      </c>
      <c r="C575" s="46" t="s">
        <v>696</v>
      </c>
      <c r="D575" s="26">
        <v>97</v>
      </c>
      <c r="E575" s="37"/>
      <c r="F575" s="37"/>
      <c r="G575" s="36"/>
      <c r="H575" s="15"/>
      <c r="I575" s="62"/>
      <c r="J575" s="23">
        <v>1</v>
      </c>
      <c r="K575" s="15"/>
      <c r="L575" s="43">
        <v>34.5</v>
      </c>
      <c r="M575" s="17">
        <v>10</v>
      </c>
      <c r="N575" s="17">
        <v>10</v>
      </c>
      <c r="O575" s="77">
        <v>22.5</v>
      </c>
      <c r="P575" s="47"/>
      <c r="Q575" s="47"/>
      <c r="R575" s="47"/>
      <c r="S575" s="12"/>
      <c r="T575" s="12"/>
      <c r="U575" s="12"/>
      <c r="V575" s="47"/>
      <c r="W575" s="47"/>
      <c r="X575" s="47"/>
      <c r="Y575" s="2"/>
      <c r="Z575" s="2"/>
      <c r="AA575" s="34">
        <v>475</v>
      </c>
      <c r="AB575" s="34">
        <v>37</v>
      </c>
      <c r="AC575" s="35">
        <v>7.9</v>
      </c>
      <c r="AD575" s="35">
        <v>14</v>
      </c>
      <c r="AE575" s="15"/>
      <c r="AF575" s="23"/>
      <c r="AG575" s="15"/>
      <c r="AH575" s="15"/>
      <c r="AI575" s="15"/>
      <c r="AJ575" s="15"/>
      <c r="AK575" s="72"/>
      <c r="AL575" s="6"/>
      <c r="AM575" s="6"/>
      <c r="AN575" s="6"/>
      <c r="AO575" s="6"/>
      <c r="AP575" s="6"/>
      <c r="AQ575" s="6"/>
      <c r="AR575" s="6"/>
      <c r="AS575" s="6"/>
      <c r="AT575" s="6"/>
    </row>
    <row r="576" spans="1:46">
      <c r="B576" s="45" t="s">
        <v>427</v>
      </c>
      <c r="C576" s="46" t="s">
        <v>7</v>
      </c>
      <c r="D576" s="26">
        <v>87</v>
      </c>
      <c r="E576" s="37">
        <v>173.6</v>
      </c>
      <c r="F576" s="37">
        <v>77</v>
      </c>
      <c r="G576" s="36">
        <f t="shared" si="28"/>
        <v>25.550022298201281</v>
      </c>
      <c r="H576" s="15"/>
      <c r="I576" s="62">
        <v>25.79</v>
      </c>
      <c r="J576" s="23">
        <v>19</v>
      </c>
      <c r="K576" s="15">
        <v>0.58565153733528552</v>
      </c>
      <c r="L576" s="43">
        <v>42</v>
      </c>
      <c r="M576" s="17">
        <v>4</v>
      </c>
      <c r="N576" s="17">
        <v>4</v>
      </c>
      <c r="O576" s="77">
        <v>20</v>
      </c>
      <c r="P576" s="47"/>
      <c r="Q576" s="47"/>
      <c r="R576" s="47"/>
      <c r="S576" s="12"/>
      <c r="T576" s="12"/>
      <c r="U576" s="12"/>
      <c r="V576" s="47"/>
      <c r="W576" s="47"/>
      <c r="X576" s="47"/>
      <c r="Y576" s="2"/>
      <c r="Z576" s="2"/>
      <c r="AA576" s="34"/>
      <c r="AB576" s="34"/>
      <c r="AC576" s="35"/>
      <c r="AD576" s="35"/>
      <c r="AE576" s="15"/>
      <c r="AF576" s="23"/>
      <c r="AG576" s="15"/>
      <c r="AH576" s="15"/>
      <c r="AI576" s="15"/>
      <c r="AJ576" s="15"/>
      <c r="AK576" s="72"/>
      <c r="AL576" s="6"/>
      <c r="AM576" s="6"/>
      <c r="AN576" s="6"/>
      <c r="AO576" s="6"/>
      <c r="AP576" s="6"/>
      <c r="AQ576" s="6"/>
      <c r="AR576" s="6"/>
      <c r="AS576" s="6"/>
      <c r="AT576" s="6"/>
    </row>
    <row r="577" spans="1:46">
      <c r="B577" s="45" t="s">
        <v>426</v>
      </c>
      <c r="C577" s="46" t="s">
        <v>696</v>
      </c>
      <c r="D577" s="26">
        <v>82</v>
      </c>
      <c r="E577" s="37">
        <v>156</v>
      </c>
      <c r="F577" s="37">
        <v>76</v>
      </c>
      <c r="G577" s="36">
        <f t="shared" si="28"/>
        <v>31.229454306377381</v>
      </c>
      <c r="H577" s="15"/>
      <c r="I577" s="62">
        <v>17.78</v>
      </c>
      <c r="J577" s="23">
        <v>20</v>
      </c>
      <c r="K577" s="15">
        <v>0.49627791563275442</v>
      </c>
      <c r="L577" s="43">
        <v>36</v>
      </c>
      <c r="M577" s="17">
        <v>7</v>
      </c>
      <c r="N577" s="17">
        <v>7</v>
      </c>
      <c r="O577" s="77">
        <v>22.5</v>
      </c>
      <c r="P577" s="47"/>
      <c r="Q577" s="47"/>
      <c r="R577" s="47"/>
      <c r="S577" s="12"/>
      <c r="T577" s="12"/>
      <c r="U577" s="12"/>
      <c r="V577" s="47"/>
      <c r="W577" s="47"/>
      <c r="X577" s="47"/>
      <c r="Y577" s="2">
        <v>75.81</v>
      </c>
      <c r="Z577" s="2"/>
      <c r="AA577" s="34">
        <v>597.4</v>
      </c>
      <c r="AB577" s="34">
        <v>50.6</v>
      </c>
      <c r="AC577" s="35">
        <v>9.6999999999999993</v>
      </c>
      <c r="AD577" s="35">
        <v>20.2</v>
      </c>
      <c r="AE577" s="15">
        <f>AD577/((E577/100)^2)</f>
        <v>8.3004602235371454</v>
      </c>
      <c r="AF577" s="23">
        <v>720</v>
      </c>
      <c r="AG577" s="15">
        <v>0</v>
      </c>
      <c r="AH577" s="15">
        <v>0</v>
      </c>
      <c r="AI577" s="15">
        <v>0</v>
      </c>
      <c r="AJ577" s="15">
        <v>0</v>
      </c>
      <c r="AK577" s="72"/>
      <c r="AL577" s="6"/>
      <c r="AM577" s="6"/>
      <c r="AN577" s="6"/>
      <c r="AO577" s="6"/>
      <c r="AP577" s="6"/>
      <c r="AQ577" s="6"/>
      <c r="AR577" s="6"/>
      <c r="AS577" s="6"/>
      <c r="AT577" s="6"/>
    </row>
    <row r="578" spans="1:46">
      <c r="B578" s="45" t="s">
        <v>425</v>
      </c>
      <c r="C578" s="46" t="s">
        <v>696</v>
      </c>
      <c r="D578" s="26">
        <v>96</v>
      </c>
      <c r="E578" s="37"/>
      <c r="F578" s="37"/>
      <c r="G578" s="36"/>
      <c r="H578" s="15"/>
      <c r="I578" s="62"/>
      <c r="J578" s="23">
        <v>6</v>
      </c>
      <c r="K578" s="15"/>
      <c r="L578" s="43">
        <v>35</v>
      </c>
      <c r="M578" s="17">
        <v>9</v>
      </c>
      <c r="N578" s="17">
        <v>9</v>
      </c>
      <c r="O578" s="77"/>
      <c r="P578" s="47"/>
      <c r="Q578" s="47"/>
      <c r="R578" s="47"/>
      <c r="S578" s="12"/>
      <c r="T578" s="12"/>
      <c r="U578" s="12"/>
      <c r="V578" s="47"/>
      <c r="W578" s="47"/>
      <c r="X578" s="47"/>
      <c r="Y578" s="2"/>
      <c r="Z578" s="2"/>
      <c r="AA578" s="34"/>
      <c r="AB578" s="34"/>
      <c r="AC578" s="35"/>
      <c r="AD578" s="35"/>
      <c r="AE578" s="15"/>
      <c r="AF578" s="23"/>
      <c r="AG578" s="15"/>
      <c r="AH578" s="15"/>
      <c r="AI578" s="15"/>
      <c r="AJ578" s="15"/>
      <c r="AK578" s="72"/>
      <c r="AL578" s="6"/>
      <c r="AM578" s="6"/>
      <c r="AN578" s="6"/>
      <c r="AO578" s="6"/>
      <c r="AP578" s="6"/>
      <c r="AQ578" s="6"/>
      <c r="AR578" s="6"/>
      <c r="AS578" s="6"/>
      <c r="AT578" s="6"/>
    </row>
    <row r="579" spans="1:46">
      <c r="B579" s="45" t="s">
        <v>424</v>
      </c>
      <c r="C579" s="46" t="s">
        <v>696</v>
      </c>
      <c r="D579" s="26">
        <v>93</v>
      </c>
      <c r="E579" s="37">
        <v>153.5</v>
      </c>
      <c r="F579" s="37">
        <v>49</v>
      </c>
      <c r="G579" s="36">
        <f t="shared" ref="G579:G642" si="32">F579/((E579/100)^2)</f>
        <v>20.795976615136503</v>
      </c>
      <c r="H579" s="15"/>
      <c r="I579" s="62"/>
      <c r="J579" s="23">
        <v>6</v>
      </c>
      <c r="K579" s="15"/>
      <c r="L579" s="43">
        <v>29</v>
      </c>
      <c r="M579" s="17">
        <v>18</v>
      </c>
      <c r="N579" s="17">
        <v>8</v>
      </c>
      <c r="O579" s="77">
        <v>17.5</v>
      </c>
      <c r="P579" s="47"/>
      <c r="Q579" s="47"/>
      <c r="R579" s="47"/>
      <c r="S579" s="12"/>
      <c r="T579" s="12"/>
      <c r="U579" s="12"/>
      <c r="V579" s="47"/>
      <c r="W579" s="47"/>
      <c r="X579" s="47"/>
      <c r="Y579" s="2">
        <v>98.44</v>
      </c>
      <c r="Z579" s="2"/>
      <c r="AA579" s="34"/>
      <c r="AB579" s="34"/>
      <c r="AC579" s="35"/>
      <c r="AD579" s="35"/>
      <c r="AE579" s="15"/>
      <c r="AF579" s="23"/>
      <c r="AG579" s="15"/>
      <c r="AH579" s="15"/>
      <c r="AI579" s="15"/>
      <c r="AJ579" s="15"/>
      <c r="AK579" s="72"/>
      <c r="AL579" s="6"/>
      <c r="AM579" s="6"/>
      <c r="AN579" s="6"/>
      <c r="AO579" s="6"/>
      <c r="AP579" s="6"/>
      <c r="AQ579" s="6"/>
      <c r="AR579" s="6"/>
      <c r="AS579" s="6"/>
      <c r="AT579" s="6"/>
    </row>
    <row r="580" spans="1:46">
      <c r="A580" s="3" t="s">
        <v>6</v>
      </c>
      <c r="B580" s="29" t="s">
        <v>45</v>
      </c>
      <c r="C580" s="3" t="s">
        <v>696</v>
      </c>
      <c r="D580" s="26">
        <v>66</v>
      </c>
      <c r="E580" s="36">
        <v>161</v>
      </c>
      <c r="F580" s="37">
        <v>63.512300000000003</v>
      </c>
      <c r="G580" s="36">
        <f t="shared" si="32"/>
        <v>24.502256857374327</v>
      </c>
      <c r="H580" s="15">
        <v>11.54</v>
      </c>
      <c r="I580" s="15">
        <v>6.16</v>
      </c>
      <c r="J580" s="23">
        <v>35</v>
      </c>
      <c r="K580" s="15">
        <v>1.43</v>
      </c>
      <c r="L580" s="67">
        <v>36</v>
      </c>
      <c r="M580" s="8">
        <v>0</v>
      </c>
      <c r="N580" s="8">
        <v>0</v>
      </c>
      <c r="O580" s="77">
        <v>28</v>
      </c>
      <c r="P580" s="15">
        <v>27.303882853126098</v>
      </c>
      <c r="Q580" s="15">
        <v>35.593980784084096</v>
      </c>
      <c r="R580" s="15">
        <v>8.2226580654903394</v>
      </c>
      <c r="S580" s="15">
        <v>22.514718960527752</v>
      </c>
      <c r="T580" s="15">
        <v>25.421813042472301</v>
      </c>
      <c r="U580" s="15">
        <v>1.8723006889560798</v>
      </c>
      <c r="V580" s="15">
        <v>24.6371906218498</v>
      </c>
      <c r="W580" s="15">
        <v>20.560232162722102</v>
      </c>
      <c r="X580" s="15">
        <v>4.3690579632874096</v>
      </c>
      <c r="Y580" s="102">
        <v>65.010000000000005</v>
      </c>
      <c r="Z580" s="102"/>
      <c r="AA580" s="6">
        <v>562</v>
      </c>
      <c r="AB580" s="6">
        <v>58</v>
      </c>
      <c r="AC580" s="15">
        <v>7.3</v>
      </c>
      <c r="AD580" s="15">
        <v>15.7</v>
      </c>
      <c r="AE580" s="15">
        <f>AD580/((E580/100)^2)</f>
        <v>6.0568650900814003</v>
      </c>
      <c r="AF580" s="23">
        <v>180</v>
      </c>
      <c r="AG580" s="15">
        <v>0</v>
      </c>
      <c r="AH580" s="15">
        <v>85.714285714285708</v>
      </c>
      <c r="AI580" s="15">
        <v>0</v>
      </c>
      <c r="AJ580" s="15">
        <v>64.285714285714292</v>
      </c>
      <c r="AK580" s="72"/>
      <c r="AL580" s="6"/>
      <c r="AM580" s="6"/>
      <c r="AN580" s="6"/>
      <c r="AO580" s="6"/>
      <c r="AP580" s="6"/>
      <c r="AQ580" s="6"/>
      <c r="AR580" s="6"/>
      <c r="AS580" s="6"/>
      <c r="AT580" s="6"/>
    </row>
    <row r="581" spans="1:46">
      <c r="B581" s="45" t="s">
        <v>423</v>
      </c>
      <c r="C581" s="46" t="s">
        <v>696</v>
      </c>
      <c r="D581" s="26">
        <v>89</v>
      </c>
      <c r="E581" s="37">
        <v>145</v>
      </c>
      <c r="F581" s="37">
        <v>60</v>
      </c>
      <c r="G581" s="36">
        <f t="shared" si="32"/>
        <v>28.53745541022592</v>
      </c>
      <c r="H581" s="15"/>
      <c r="I581" s="62"/>
      <c r="J581" s="23">
        <v>4</v>
      </c>
      <c r="K581" s="15"/>
      <c r="L581" s="43">
        <v>37</v>
      </c>
      <c r="M581" s="17">
        <v>9</v>
      </c>
      <c r="N581" s="17">
        <v>9</v>
      </c>
      <c r="O581" s="77">
        <v>18.5</v>
      </c>
      <c r="P581" s="47"/>
      <c r="Q581" s="47"/>
      <c r="R581" s="47"/>
      <c r="S581" s="12"/>
      <c r="T581" s="12"/>
      <c r="U581" s="12"/>
      <c r="V581" s="47"/>
      <c r="W581" s="47"/>
      <c r="X581" s="47"/>
      <c r="Y581" s="2"/>
      <c r="Z581" s="2"/>
      <c r="AA581" s="34"/>
      <c r="AB581" s="34"/>
      <c r="AC581" s="35"/>
      <c r="AD581" s="35"/>
      <c r="AE581" s="15"/>
      <c r="AF581" s="23"/>
      <c r="AG581" s="15"/>
      <c r="AH581" s="15"/>
      <c r="AI581" s="15"/>
      <c r="AJ581" s="15"/>
      <c r="AK581" s="72"/>
      <c r="AL581" s="6"/>
      <c r="AM581" s="6"/>
      <c r="AN581" s="6"/>
      <c r="AO581" s="6"/>
      <c r="AP581" s="6"/>
      <c r="AQ581" s="6"/>
      <c r="AR581" s="6"/>
      <c r="AS581" s="6"/>
      <c r="AT581" s="6"/>
    </row>
    <row r="582" spans="1:46">
      <c r="B582" s="45" t="s">
        <v>422</v>
      </c>
      <c r="C582" s="46" t="s">
        <v>696</v>
      </c>
      <c r="D582" s="26">
        <v>83</v>
      </c>
      <c r="E582" s="37">
        <v>164.5</v>
      </c>
      <c r="F582" s="37">
        <v>64</v>
      </c>
      <c r="G582" s="36">
        <f t="shared" si="32"/>
        <v>23.650927097864951</v>
      </c>
      <c r="H582" s="15"/>
      <c r="I582" s="62">
        <v>32.229999999999997</v>
      </c>
      <c r="J582" s="23">
        <v>18</v>
      </c>
      <c r="K582" s="15">
        <v>0.32520325203252032</v>
      </c>
      <c r="L582" s="43">
        <v>32</v>
      </c>
      <c r="M582" s="17">
        <v>13</v>
      </c>
      <c r="N582" s="17">
        <v>3</v>
      </c>
      <c r="O582" s="77">
        <v>25.5</v>
      </c>
      <c r="P582" s="47"/>
      <c r="Q582" s="47"/>
      <c r="R582" s="47"/>
      <c r="S582" s="12"/>
      <c r="T582" s="12"/>
      <c r="U582" s="12"/>
      <c r="V582" s="12"/>
      <c r="W582" s="12"/>
      <c r="X582" s="12"/>
      <c r="Y582" s="2">
        <v>54.3</v>
      </c>
      <c r="Z582" s="2">
        <v>157.26</v>
      </c>
      <c r="AA582" s="34">
        <v>501.5</v>
      </c>
      <c r="AB582" s="34">
        <v>34.5</v>
      </c>
      <c r="AC582" s="35">
        <v>6.4</v>
      </c>
      <c r="AD582" s="35">
        <v>15.6</v>
      </c>
      <c r="AE582" s="15">
        <f t="shared" ref="AE582:AE613" si="33">AD582/((E582/100)^2)</f>
        <v>5.7649134801045818</v>
      </c>
      <c r="AF582" s="23"/>
      <c r="AG582" s="15">
        <v>0</v>
      </c>
      <c r="AH582" s="15">
        <v>0</v>
      </c>
      <c r="AI582" s="15">
        <v>0</v>
      </c>
      <c r="AJ582" s="15">
        <v>0</v>
      </c>
      <c r="AK582" s="72"/>
      <c r="AL582" s="6"/>
      <c r="AM582" s="6"/>
      <c r="AN582" s="6"/>
      <c r="AO582" s="6"/>
      <c r="AP582" s="6"/>
      <c r="AQ582" s="6"/>
      <c r="AR582" s="6"/>
      <c r="AS582" s="6"/>
      <c r="AT582" s="6"/>
    </row>
    <row r="583" spans="1:46">
      <c r="B583" s="45" t="s">
        <v>421</v>
      </c>
      <c r="C583" s="46" t="s">
        <v>696</v>
      </c>
      <c r="D583" s="26">
        <v>76</v>
      </c>
      <c r="E583" s="37">
        <v>148</v>
      </c>
      <c r="F583" s="37">
        <v>100</v>
      </c>
      <c r="G583" s="36">
        <f t="shared" si="32"/>
        <v>45.653761869978091</v>
      </c>
      <c r="H583" s="15"/>
      <c r="I583" s="62">
        <v>10.24</v>
      </c>
      <c r="J583" s="23">
        <v>16</v>
      </c>
      <c r="K583" s="15">
        <v>0.6130268199233716</v>
      </c>
      <c r="L583" s="43">
        <v>42</v>
      </c>
      <c r="M583" s="17">
        <v>6</v>
      </c>
      <c r="N583" s="17">
        <v>6</v>
      </c>
      <c r="O583" s="77">
        <v>22.5</v>
      </c>
      <c r="P583" s="47"/>
      <c r="Q583" s="47"/>
      <c r="R583" s="47"/>
      <c r="S583" s="12"/>
      <c r="T583" s="12"/>
      <c r="U583" s="12"/>
      <c r="V583" s="12"/>
      <c r="W583" s="12"/>
      <c r="X583" s="12"/>
      <c r="Y583" s="2">
        <v>49.05</v>
      </c>
      <c r="Z583" s="2">
        <v>115.12</v>
      </c>
      <c r="AA583" s="34">
        <v>388</v>
      </c>
      <c r="AB583" s="34">
        <v>29</v>
      </c>
      <c r="AC583" s="35">
        <v>7.7</v>
      </c>
      <c r="AD583" s="35">
        <v>16.600000000000001</v>
      </c>
      <c r="AE583" s="15">
        <f t="shared" si="33"/>
        <v>7.5785244704163635</v>
      </c>
      <c r="AF583" s="23"/>
      <c r="AG583" s="15">
        <v>0</v>
      </c>
      <c r="AH583" s="15">
        <v>0</v>
      </c>
      <c r="AI583" s="15">
        <v>0</v>
      </c>
      <c r="AJ583" s="15">
        <v>0</v>
      </c>
      <c r="AK583" s="72"/>
      <c r="AL583" s="6"/>
      <c r="AM583" s="6"/>
      <c r="AN583" s="6"/>
      <c r="AO583" s="6"/>
      <c r="AP583" s="6"/>
      <c r="AQ583" s="6"/>
      <c r="AR583" s="6"/>
      <c r="AS583" s="6"/>
      <c r="AT583" s="6"/>
    </row>
    <row r="584" spans="1:46">
      <c r="B584" s="45" t="s">
        <v>420</v>
      </c>
      <c r="C584" s="46" t="s">
        <v>696</v>
      </c>
      <c r="D584" s="26">
        <v>72</v>
      </c>
      <c r="E584" s="37">
        <v>145</v>
      </c>
      <c r="F584" s="37">
        <v>54</v>
      </c>
      <c r="G584" s="36">
        <f t="shared" si="32"/>
        <v>25.68370986920333</v>
      </c>
      <c r="H584" s="15">
        <v>11.95</v>
      </c>
      <c r="I584" s="62">
        <v>8.1300000000000008</v>
      </c>
      <c r="J584" s="23">
        <v>18</v>
      </c>
      <c r="K584" s="15">
        <v>0.77745383867832851</v>
      </c>
      <c r="L584" s="43">
        <v>33.6</v>
      </c>
      <c r="M584" s="17">
        <v>3</v>
      </c>
      <c r="N584" s="17">
        <v>3</v>
      </c>
      <c r="O584" s="77">
        <v>26</v>
      </c>
      <c r="P584" s="47"/>
      <c r="Q584" s="47"/>
      <c r="R584" s="47"/>
      <c r="S584" s="12"/>
      <c r="T584" s="12"/>
      <c r="U584" s="12"/>
      <c r="V584" s="12"/>
      <c r="W584" s="12"/>
      <c r="X584" s="12"/>
      <c r="Y584" s="2">
        <v>29.02</v>
      </c>
      <c r="Z584" s="2">
        <v>72.56</v>
      </c>
      <c r="AA584" s="34">
        <v>640.5</v>
      </c>
      <c r="AB584" s="34">
        <v>55.1</v>
      </c>
      <c r="AC584" s="35">
        <v>6.3</v>
      </c>
      <c r="AD584" s="35">
        <v>12.1</v>
      </c>
      <c r="AE584" s="15">
        <f t="shared" si="33"/>
        <v>5.7550535077288938</v>
      </c>
      <c r="AF584" s="23">
        <v>300</v>
      </c>
      <c r="AG584" s="15">
        <v>0</v>
      </c>
      <c r="AH584" s="15">
        <v>0</v>
      </c>
      <c r="AI584" s="15">
        <v>0</v>
      </c>
      <c r="AJ584" s="15">
        <v>51.428571428571431</v>
      </c>
      <c r="AK584" s="72"/>
      <c r="AL584" s="6"/>
      <c r="AM584" s="6"/>
      <c r="AN584" s="6"/>
      <c r="AO584" s="6"/>
      <c r="AP584" s="6"/>
      <c r="AQ584" s="6"/>
      <c r="AR584" s="6"/>
      <c r="AS584" s="6"/>
      <c r="AT584" s="6"/>
    </row>
    <row r="585" spans="1:46">
      <c r="B585" s="45" t="s">
        <v>419</v>
      </c>
      <c r="C585" s="46" t="s">
        <v>696</v>
      </c>
      <c r="D585" s="26">
        <v>80</v>
      </c>
      <c r="E585" s="37">
        <v>171</v>
      </c>
      <c r="F585" s="37">
        <v>67</v>
      </c>
      <c r="G585" s="36">
        <f t="shared" si="32"/>
        <v>22.913033070004449</v>
      </c>
      <c r="H585" s="15"/>
      <c r="I585" s="62">
        <v>10.92</v>
      </c>
      <c r="J585" s="23">
        <v>12</v>
      </c>
      <c r="K585" s="15">
        <v>0.69144338807260153</v>
      </c>
      <c r="L585" s="43">
        <v>33</v>
      </c>
      <c r="M585" s="17">
        <v>14</v>
      </c>
      <c r="N585" s="17">
        <v>4</v>
      </c>
      <c r="O585" s="77">
        <v>25.5</v>
      </c>
      <c r="P585" s="47"/>
      <c r="Q585" s="47"/>
      <c r="R585" s="47"/>
      <c r="S585" s="12"/>
      <c r="T585" s="12"/>
      <c r="U585" s="12"/>
      <c r="V585" s="12"/>
      <c r="W585" s="12"/>
      <c r="X585" s="12"/>
      <c r="Y585" s="2">
        <v>50.26</v>
      </c>
      <c r="Z585" s="2">
        <v>91.54</v>
      </c>
      <c r="AA585" s="34">
        <v>724</v>
      </c>
      <c r="AB585" s="34">
        <v>56.5</v>
      </c>
      <c r="AC585" s="35">
        <v>5.3</v>
      </c>
      <c r="AD585" s="35">
        <v>15.2</v>
      </c>
      <c r="AE585" s="15">
        <f t="shared" si="33"/>
        <v>5.1981806367771286</v>
      </c>
      <c r="AF585" s="23"/>
      <c r="AG585" s="15">
        <v>0</v>
      </c>
      <c r="AH585" s="15">
        <v>0</v>
      </c>
      <c r="AI585" s="15">
        <v>0</v>
      </c>
      <c r="AJ585" s="15">
        <v>0</v>
      </c>
      <c r="AK585" s="72"/>
      <c r="AL585" s="6"/>
      <c r="AM585" s="6"/>
      <c r="AN585" s="6"/>
      <c r="AO585" s="6"/>
      <c r="AP585" s="6"/>
      <c r="AQ585" s="6"/>
      <c r="AR585" s="6"/>
      <c r="AS585" s="6"/>
      <c r="AT585" s="6"/>
    </row>
    <row r="586" spans="1:46">
      <c r="B586" s="45" t="s">
        <v>418</v>
      </c>
      <c r="C586" s="46" t="s">
        <v>7</v>
      </c>
      <c r="D586" s="26">
        <v>65</v>
      </c>
      <c r="E586" s="37">
        <v>174</v>
      </c>
      <c r="F586" s="37">
        <v>97</v>
      </c>
      <c r="G586" s="36">
        <f t="shared" si="32"/>
        <v>32.038578411943455</v>
      </c>
      <c r="H586" s="15">
        <v>10.45</v>
      </c>
      <c r="I586" s="62">
        <v>8.9</v>
      </c>
      <c r="J586" s="23">
        <v>39</v>
      </c>
      <c r="K586" s="15">
        <v>0.99378881987577627</v>
      </c>
      <c r="L586" s="43">
        <v>39.799999999999997</v>
      </c>
      <c r="M586" s="17">
        <v>0</v>
      </c>
      <c r="N586" s="17">
        <v>0</v>
      </c>
      <c r="O586" s="77">
        <v>26</v>
      </c>
      <c r="P586" s="12"/>
      <c r="Q586" s="12"/>
      <c r="R586" s="12"/>
      <c r="S586" s="12"/>
      <c r="T586" s="12"/>
      <c r="U586" s="12"/>
      <c r="V586" s="12"/>
      <c r="W586" s="12"/>
      <c r="X586" s="12"/>
      <c r="Y586" s="2">
        <v>56.09</v>
      </c>
      <c r="Z586" s="2">
        <v>146.30000000000001</v>
      </c>
      <c r="AA586" s="34">
        <v>493.7</v>
      </c>
      <c r="AB586" s="34">
        <v>43.1</v>
      </c>
      <c r="AC586" s="35">
        <v>9.5</v>
      </c>
      <c r="AD586" s="35">
        <v>23.3</v>
      </c>
      <c r="AE586" s="15">
        <f t="shared" si="33"/>
        <v>7.6958647113224998</v>
      </c>
      <c r="AF586" s="23">
        <v>720</v>
      </c>
      <c r="AG586" s="15">
        <v>0</v>
      </c>
      <c r="AH586" s="15">
        <v>0</v>
      </c>
      <c r="AI586" s="15">
        <v>0</v>
      </c>
      <c r="AJ586" s="15">
        <v>12.857142857142858</v>
      </c>
      <c r="AK586" s="72"/>
      <c r="AL586" s="6"/>
      <c r="AM586" s="6"/>
      <c r="AN586" s="6"/>
      <c r="AO586" s="6"/>
      <c r="AP586" s="6"/>
      <c r="AQ586" s="6"/>
      <c r="AR586" s="6"/>
      <c r="AS586" s="6"/>
      <c r="AT586" s="6"/>
    </row>
    <row r="587" spans="1:46">
      <c r="B587" s="45" t="s">
        <v>454</v>
      </c>
      <c r="C587" s="46" t="s">
        <v>696</v>
      </c>
      <c r="D587" s="26">
        <v>80</v>
      </c>
      <c r="E587" s="37">
        <v>157</v>
      </c>
      <c r="F587" s="37">
        <v>81</v>
      </c>
      <c r="G587" s="36">
        <f t="shared" si="32"/>
        <v>32.86137368655929</v>
      </c>
      <c r="H587" s="15">
        <v>11.92</v>
      </c>
      <c r="I587" s="12">
        <v>7.29</v>
      </c>
      <c r="J587" s="23">
        <v>22</v>
      </c>
      <c r="K587" s="15">
        <v>1.0230179028132993</v>
      </c>
      <c r="L587" s="43">
        <v>40.5</v>
      </c>
      <c r="M587" s="17">
        <v>2</v>
      </c>
      <c r="N587" s="17">
        <v>2</v>
      </c>
      <c r="O587" s="77">
        <v>29</v>
      </c>
      <c r="P587" s="12">
        <v>30.807516406894599</v>
      </c>
      <c r="Q587" s="12">
        <v>72.218921008150105</v>
      </c>
      <c r="R587" s="12">
        <v>2.7491418504671001</v>
      </c>
      <c r="S587" s="12">
        <v>23.0260628223139</v>
      </c>
      <c r="T587" s="12">
        <v>29.417304716419501</v>
      </c>
      <c r="U587" s="12">
        <v>3.7877589487883001</v>
      </c>
      <c r="V587" s="12">
        <v>25.608948840524899</v>
      </c>
      <c r="W587" s="12">
        <v>31.4296962708537</v>
      </c>
      <c r="X587" s="12">
        <v>3.42121337969966</v>
      </c>
      <c r="Y587" s="2">
        <v>34.58</v>
      </c>
      <c r="Z587" s="2">
        <v>83.43</v>
      </c>
      <c r="AA587" s="34">
        <v>475.4</v>
      </c>
      <c r="AB587" s="34">
        <v>41.3</v>
      </c>
      <c r="AC587" s="35">
        <v>8.1999999999999993</v>
      </c>
      <c r="AD587" s="35">
        <v>18.100000000000001</v>
      </c>
      <c r="AE587" s="15">
        <f t="shared" si="33"/>
        <v>7.3430970830459659</v>
      </c>
      <c r="AF587" s="23">
        <v>300</v>
      </c>
      <c r="AG587" s="15">
        <v>0</v>
      </c>
      <c r="AH587" s="15">
        <v>51.428571428571431</v>
      </c>
      <c r="AI587" s="15">
        <v>0</v>
      </c>
      <c r="AJ587" s="15">
        <v>90</v>
      </c>
      <c r="AK587" s="72"/>
      <c r="AL587" s="6"/>
      <c r="AM587" s="6"/>
      <c r="AN587" s="6"/>
      <c r="AO587" s="6"/>
      <c r="AP587" s="6"/>
      <c r="AQ587" s="6"/>
      <c r="AR587" s="6"/>
      <c r="AS587" s="6"/>
      <c r="AT587" s="6"/>
    </row>
    <row r="588" spans="1:46">
      <c r="A588" s="3" t="s">
        <v>6</v>
      </c>
      <c r="B588" s="29" t="s">
        <v>44</v>
      </c>
      <c r="C588" s="3" t="s">
        <v>696</v>
      </c>
      <c r="D588" s="26">
        <v>68</v>
      </c>
      <c r="E588" s="36">
        <v>154</v>
      </c>
      <c r="F588" s="37">
        <v>96.074700000000007</v>
      </c>
      <c r="G588" s="36">
        <f t="shared" si="32"/>
        <v>40.510499241018728</v>
      </c>
      <c r="H588" s="15">
        <v>9.93</v>
      </c>
      <c r="I588" s="15">
        <v>6.73</v>
      </c>
      <c r="J588" s="23">
        <v>25</v>
      </c>
      <c r="K588" s="15">
        <v>1.17</v>
      </c>
      <c r="L588" s="67">
        <v>40.1</v>
      </c>
      <c r="M588" s="8">
        <v>0</v>
      </c>
      <c r="N588" s="8">
        <v>0</v>
      </c>
      <c r="O588" s="77">
        <v>28</v>
      </c>
      <c r="P588" s="15">
        <v>38.778501673917106</v>
      </c>
      <c r="Q588" s="15">
        <v>45.33858254120485</v>
      </c>
      <c r="R588" s="15">
        <v>5.2022377454581799</v>
      </c>
      <c r="S588" s="15">
        <v>20.880042837715749</v>
      </c>
      <c r="T588" s="15">
        <v>22.542879834741399</v>
      </c>
      <c r="U588" s="15">
        <v>2.8021730207946298</v>
      </c>
      <c r="V588" s="11">
        <v>28.642699058117</v>
      </c>
      <c r="W588" s="11">
        <v>26.3334802718046</v>
      </c>
      <c r="X588" s="11">
        <v>4.5661790932283948</v>
      </c>
      <c r="Y588" s="102">
        <v>40.24</v>
      </c>
      <c r="Z588" s="102">
        <v>119.49</v>
      </c>
      <c r="AA588" s="33">
        <v>448</v>
      </c>
      <c r="AB588" s="33">
        <v>41</v>
      </c>
      <c r="AC588" s="19">
        <v>9.1</v>
      </c>
      <c r="AD588" s="19">
        <v>19.2</v>
      </c>
      <c r="AE588" s="15">
        <f t="shared" si="33"/>
        <v>8.0958003035925117</v>
      </c>
      <c r="AF588" s="23">
        <v>240</v>
      </c>
      <c r="AG588" s="15">
        <v>0</v>
      </c>
      <c r="AH588" s="15">
        <v>51.428571428571431</v>
      </c>
      <c r="AI588" s="15">
        <v>0</v>
      </c>
      <c r="AJ588" s="15">
        <v>21.428571428571427</v>
      </c>
      <c r="AK588" s="72"/>
      <c r="AL588" s="6"/>
      <c r="AM588" s="6"/>
      <c r="AN588" s="6"/>
      <c r="AO588" s="6"/>
      <c r="AP588" s="6"/>
      <c r="AQ588" s="6"/>
      <c r="AR588" s="6"/>
      <c r="AS588" s="6"/>
      <c r="AT588" s="6"/>
    </row>
    <row r="589" spans="1:46">
      <c r="B589" s="45" t="s">
        <v>453</v>
      </c>
      <c r="C589" s="46" t="s">
        <v>7</v>
      </c>
      <c r="D589" s="26">
        <v>89</v>
      </c>
      <c r="E589" s="37">
        <v>171</v>
      </c>
      <c r="F589" s="37">
        <v>86</v>
      </c>
      <c r="G589" s="36">
        <f t="shared" si="32"/>
        <v>29.410758865975858</v>
      </c>
      <c r="H589" s="15">
        <v>10.16</v>
      </c>
      <c r="I589" s="12">
        <v>8.51</v>
      </c>
      <c r="J589" s="23">
        <v>32</v>
      </c>
      <c r="K589" s="15">
        <v>0.90090090090090102</v>
      </c>
      <c r="L589" s="43">
        <v>36.299999999999997</v>
      </c>
      <c r="M589" s="17">
        <v>0</v>
      </c>
      <c r="N589" s="17">
        <v>0</v>
      </c>
      <c r="O589" s="77">
        <v>26.5</v>
      </c>
      <c r="P589" s="12">
        <v>42.582406890954601</v>
      </c>
      <c r="Q589" s="12">
        <v>43.146527994447197</v>
      </c>
      <c r="R589" s="12">
        <v>0.81764005499301196</v>
      </c>
      <c r="S589" s="12">
        <v>24.671847837055399</v>
      </c>
      <c r="T589" s="12">
        <v>33.939697555814803</v>
      </c>
      <c r="U589" s="12">
        <v>1.22259163107136</v>
      </c>
      <c r="V589" s="12">
        <v>23.658471571845201</v>
      </c>
      <c r="W589" s="12">
        <v>40.969116832741904</v>
      </c>
      <c r="X589" s="12">
        <v>1.7721318706273099</v>
      </c>
      <c r="Y589" s="2">
        <v>47.18</v>
      </c>
      <c r="Z589" s="2">
        <v>90.03</v>
      </c>
      <c r="AA589" s="34">
        <v>515.9</v>
      </c>
      <c r="AB589" s="34">
        <v>52.2</v>
      </c>
      <c r="AC589" s="35">
        <v>8.6999999999999993</v>
      </c>
      <c r="AD589" s="35">
        <v>21.8</v>
      </c>
      <c r="AE589" s="15">
        <f t="shared" si="33"/>
        <v>7.4552853869566711</v>
      </c>
      <c r="AF589" s="23">
        <v>420</v>
      </c>
      <c r="AG589" s="15">
        <v>0</v>
      </c>
      <c r="AH589" s="15">
        <v>25.714285714285715</v>
      </c>
      <c r="AI589" s="15">
        <v>0</v>
      </c>
      <c r="AJ589" s="15">
        <v>40</v>
      </c>
      <c r="AK589" s="72"/>
      <c r="AL589" s="6"/>
      <c r="AM589" s="6"/>
      <c r="AN589" s="6"/>
      <c r="AO589" s="6"/>
      <c r="AP589" s="6"/>
      <c r="AQ589" s="6"/>
      <c r="AR589" s="6"/>
      <c r="AS589" s="6"/>
      <c r="AT589" s="6"/>
    </row>
    <row r="590" spans="1:46">
      <c r="B590" s="45" t="s">
        <v>452</v>
      </c>
      <c r="C590" s="46" t="s">
        <v>696</v>
      </c>
      <c r="D590" s="26">
        <v>82</v>
      </c>
      <c r="E590" s="37">
        <v>161.5</v>
      </c>
      <c r="F590" s="37">
        <v>71.5</v>
      </c>
      <c r="G590" s="36">
        <f t="shared" si="32"/>
        <v>27.413279145779217</v>
      </c>
      <c r="H590" s="15">
        <v>12.64</v>
      </c>
      <c r="I590" s="62">
        <v>8.93</v>
      </c>
      <c r="J590" s="23">
        <v>18</v>
      </c>
      <c r="K590" s="15">
        <v>0.93131548311990686</v>
      </c>
      <c r="L590" s="43">
        <v>35</v>
      </c>
      <c r="M590" s="17">
        <v>0</v>
      </c>
      <c r="N590" s="17">
        <v>0</v>
      </c>
      <c r="O590" s="77">
        <v>26</v>
      </c>
      <c r="P590" s="12">
        <v>22.794548451921202</v>
      </c>
      <c r="Q590" s="12">
        <v>25.149310582874101</v>
      </c>
      <c r="R590" s="12">
        <v>4.0015385438316198</v>
      </c>
      <c r="S590" s="12">
        <v>20.956366874288999</v>
      </c>
      <c r="T590" s="12">
        <v>25.1765170104687</v>
      </c>
      <c r="U590" s="12">
        <v>2.16439524023825</v>
      </c>
      <c r="V590" s="12">
        <v>22.794548451921202</v>
      </c>
      <c r="W590" s="12">
        <v>25.149310582874101</v>
      </c>
      <c r="X590" s="12">
        <v>4.0015385438316198</v>
      </c>
      <c r="Y590" s="2">
        <v>41.97</v>
      </c>
      <c r="Z590" s="2">
        <v>79.489999999999995</v>
      </c>
      <c r="AA590" s="34">
        <v>548.70000000000005</v>
      </c>
      <c r="AB590" s="34">
        <v>48.7</v>
      </c>
      <c r="AC590" s="35">
        <v>7.1</v>
      </c>
      <c r="AD590" s="35">
        <v>16.7</v>
      </c>
      <c r="AE590" s="15">
        <f t="shared" si="33"/>
        <v>6.4028218424407397</v>
      </c>
      <c r="AF590" s="23">
        <v>420</v>
      </c>
      <c r="AG590" s="15">
        <v>0</v>
      </c>
      <c r="AH590" s="15">
        <v>0</v>
      </c>
      <c r="AI590" s="15">
        <v>0</v>
      </c>
      <c r="AJ590" s="15">
        <v>70</v>
      </c>
      <c r="AK590" s="72"/>
      <c r="AL590" s="6"/>
      <c r="AM590" s="6"/>
      <c r="AN590" s="6"/>
      <c r="AO590" s="6"/>
      <c r="AP590" s="6"/>
      <c r="AQ590" s="6"/>
      <c r="AR590" s="6"/>
      <c r="AS590" s="6"/>
      <c r="AT590" s="6"/>
    </row>
    <row r="591" spans="1:46">
      <c r="B591" s="45" t="s">
        <v>451</v>
      </c>
      <c r="C591" s="46" t="s">
        <v>696</v>
      </c>
      <c r="D591" s="26">
        <v>78</v>
      </c>
      <c r="E591" s="37">
        <v>163</v>
      </c>
      <c r="F591" s="37">
        <v>82</v>
      </c>
      <c r="G591" s="36">
        <f t="shared" si="32"/>
        <v>30.863035868869737</v>
      </c>
      <c r="H591" s="15">
        <v>12.65</v>
      </c>
      <c r="I591" s="62">
        <v>8.15</v>
      </c>
      <c r="J591" s="23">
        <v>20</v>
      </c>
      <c r="K591" s="15">
        <v>1.0796221322537112</v>
      </c>
      <c r="L591" s="43">
        <v>37</v>
      </c>
      <c r="M591" s="17">
        <v>1</v>
      </c>
      <c r="N591" s="17">
        <v>1</v>
      </c>
      <c r="O591" s="77">
        <v>28.5</v>
      </c>
      <c r="P591" s="12">
        <v>25.906235657962998</v>
      </c>
      <c r="Q591" s="12">
        <v>50.722833324201602</v>
      </c>
      <c r="R591" s="12">
        <v>8.5402469775917904</v>
      </c>
      <c r="S591" s="12">
        <v>20.485259427410401</v>
      </c>
      <c r="T591" s="12">
        <v>24.2006791315392</v>
      </c>
      <c r="U591" s="12">
        <v>5.2432629016073999</v>
      </c>
      <c r="V591" s="12">
        <v>23.247721306167701</v>
      </c>
      <c r="W591" s="12">
        <v>31.715570546997601</v>
      </c>
      <c r="X591" s="12">
        <v>3.7814756897087398</v>
      </c>
      <c r="Y591" s="2"/>
      <c r="Z591" s="2">
        <v>189.58</v>
      </c>
      <c r="AA591" s="34">
        <v>616.79999999999995</v>
      </c>
      <c r="AB591" s="34">
        <v>58.1</v>
      </c>
      <c r="AC591" s="35">
        <v>6.3</v>
      </c>
      <c r="AD591" s="35">
        <v>17.3</v>
      </c>
      <c r="AE591" s="15">
        <f t="shared" si="33"/>
        <v>6.5113478113591032</v>
      </c>
      <c r="AF591" s="23">
        <v>360</v>
      </c>
      <c r="AG591" s="15">
        <v>0</v>
      </c>
      <c r="AH591" s="15">
        <v>64.285714285714292</v>
      </c>
      <c r="AI591" s="15">
        <v>0</v>
      </c>
      <c r="AJ591" s="15">
        <v>77.142857142857139</v>
      </c>
      <c r="AK591" s="72"/>
      <c r="AL591" s="6"/>
      <c r="AM591" s="6"/>
      <c r="AN591" s="6"/>
      <c r="AO591" s="6"/>
      <c r="AP591" s="6"/>
      <c r="AQ591" s="6"/>
      <c r="AR591" s="6"/>
      <c r="AS591" s="6"/>
      <c r="AT591" s="6"/>
    </row>
    <row r="592" spans="1:46">
      <c r="B592" s="45" t="s">
        <v>450</v>
      </c>
      <c r="C592" s="46" t="s">
        <v>7</v>
      </c>
      <c r="D592" s="26">
        <v>78</v>
      </c>
      <c r="E592" s="37">
        <v>176.2</v>
      </c>
      <c r="F592" s="37">
        <v>101</v>
      </c>
      <c r="G592" s="36">
        <f t="shared" si="32"/>
        <v>32.531910260886605</v>
      </c>
      <c r="H592" s="15">
        <v>14.46</v>
      </c>
      <c r="I592" s="62">
        <v>7.16</v>
      </c>
      <c r="J592" s="23">
        <v>36</v>
      </c>
      <c r="K592" s="15">
        <v>1.3266998341625207</v>
      </c>
      <c r="L592" s="43">
        <v>39.6</v>
      </c>
      <c r="M592" s="17">
        <v>0</v>
      </c>
      <c r="N592" s="17">
        <v>0</v>
      </c>
      <c r="O592" s="77">
        <v>28.5</v>
      </c>
      <c r="P592" s="12">
        <v>27.0374665007744</v>
      </c>
      <c r="Q592" s="12">
        <v>45.118688848070498</v>
      </c>
      <c r="R592" s="12">
        <v>4.8649109729008799</v>
      </c>
      <c r="S592" s="12">
        <v>24.582677647832899</v>
      </c>
      <c r="T592" s="12">
        <v>29.9778187150646</v>
      </c>
      <c r="U592" s="12">
        <v>4.1335223624432604</v>
      </c>
      <c r="V592" s="12">
        <v>24.390181977750199</v>
      </c>
      <c r="W592" s="12">
        <v>28.1765366091003</v>
      </c>
      <c r="X592" s="12">
        <v>4.9206563051172498</v>
      </c>
      <c r="Y592" s="2">
        <v>36.119999999999997</v>
      </c>
      <c r="Z592" s="2">
        <v>69.010000000000005</v>
      </c>
      <c r="AA592" s="34">
        <v>476.9</v>
      </c>
      <c r="AB592" s="34">
        <v>45.1</v>
      </c>
      <c r="AC592" s="35">
        <v>9.5</v>
      </c>
      <c r="AD592" s="35">
        <v>24.7</v>
      </c>
      <c r="AE592" s="15">
        <f t="shared" si="33"/>
        <v>7.9558235984544465</v>
      </c>
      <c r="AF592" s="23">
        <v>360</v>
      </c>
      <c r="AG592" s="15">
        <v>0</v>
      </c>
      <c r="AH592" s="15">
        <v>42.857142857142854</v>
      </c>
      <c r="AI592" s="15">
        <v>0</v>
      </c>
      <c r="AJ592" s="15">
        <v>102.85714285714286</v>
      </c>
      <c r="AK592" s="72"/>
      <c r="AL592" s="6"/>
      <c r="AM592" s="6"/>
      <c r="AN592" s="6"/>
      <c r="AO592" s="6"/>
      <c r="AP592" s="6"/>
      <c r="AQ592" s="6"/>
      <c r="AR592" s="6"/>
      <c r="AS592" s="6"/>
      <c r="AT592" s="6"/>
    </row>
    <row r="593" spans="1:46">
      <c r="B593" s="45" t="s">
        <v>449</v>
      </c>
      <c r="C593" s="46" t="s">
        <v>696</v>
      </c>
      <c r="D593" s="26">
        <v>83</v>
      </c>
      <c r="E593" s="37">
        <v>161</v>
      </c>
      <c r="F593" s="37">
        <v>71</v>
      </c>
      <c r="G593" s="36">
        <f t="shared" si="32"/>
        <v>27.390918560240728</v>
      </c>
      <c r="H593" s="15">
        <v>12.37</v>
      </c>
      <c r="I593" s="62">
        <v>7.69</v>
      </c>
      <c r="J593" s="23">
        <v>20</v>
      </c>
      <c r="K593" s="15">
        <v>1.0680907877169559</v>
      </c>
      <c r="L593" s="43">
        <v>39.1</v>
      </c>
      <c r="M593" s="17">
        <v>2</v>
      </c>
      <c r="N593" s="17">
        <v>2</v>
      </c>
      <c r="O593" s="77">
        <v>27.5</v>
      </c>
      <c r="P593" s="12">
        <v>35.143351474289602</v>
      </c>
      <c r="Q593" s="12">
        <v>44.840611041638397</v>
      </c>
      <c r="R593" s="12">
        <v>5.1627386138518796</v>
      </c>
      <c r="S593" s="12">
        <v>21.446908835005001</v>
      </c>
      <c r="T593" s="12">
        <v>25.3299796599009</v>
      </c>
      <c r="U593" s="12">
        <v>2.5274316970155</v>
      </c>
      <c r="V593" s="12">
        <v>27.3766967376393</v>
      </c>
      <c r="W593" s="12">
        <v>44.396456213828102</v>
      </c>
      <c r="X593" s="12">
        <v>3.7228470676900698</v>
      </c>
      <c r="Y593" s="2">
        <v>36.24</v>
      </c>
      <c r="Z593" s="2">
        <v>112.74</v>
      </c>
      <c r="AA593" s="34">
        <v>602.6</v>
      </c>
      <c r="AB593" s="34">
        <v>49</v>
      </c>
      <c r="AC593" s="35">
        <v>6.3</v>
      </c>
      <c r="AD593" s="35">
        <v>15.7</v>
      </c>
      <c r="AE593" s="15">
        <f t="shared" si="33"/>
        <v>6.0568650900814003</v>
      </c>
      <c r="AF593" s="23">
        <v>240</v>
      </c>
      <c r="AG593" s="15">
        <v>0</v>
      </c>
      <c r="AH593" s="15">
        <v>34.285714285714285</v>
      </c>
      <c r="AI593" s="15">
        <v>0</v>
      </c>
      <c r="AJ593" s="15">
        <v>25.714285714285715</v>
      </c>
      <c r="AK593" s="72"/>
      <c r="AL593" s="6"/>
      <c r="AM593" s="6"/>
      <c r="AN593" s="6"/>
      <c r="AO593" s="6"/>
      <c r="AP593" s="6"/>
      <c r="AQ593" s="6"/>
      <c r="AR593" s="6"/>
      <c r="AS593" s="6"/>
      <c r="AT593" s="6"/>
    </row>
    <row r="594" spans="1:46">
      <c r="B594" s="45" t="s">
        <v>448</v>
      </c>
      <c r="C594" s="46" t="s">
        <v>7</v>
      </c>
      <c r="D594" s="26">
        <v>75</v>
      </c>
      <c r="E594" s="37">
        <v>169.3</v>
      </c>
      <c r="F594" s="37">
        <v>87</v>
      </c>
      <c r="G594" s="36">
        <f t="shared" si="32"/>
        <v>30.353259608638325</v>
      </c>
      <c r="H594" s="15">
        <v>13.26</v>
      </c>
      <c r="I594" s="62">
        <v>6.33</v>
      </c>
      <c r="J594" s="23">
        <v>42</v>
      </c>
      <c r="K594" s="15">
        <v>1.0349288486416559</v>
      </c>
      <c r="L594" s="43">
        <v>39.799999999999997</v>
      </c>
      <c r="M594" s="17">
        <v>2</v>
      </c>
      <c r="N594" s="17">
        <v>2</v>
      </c>
      <c r="O594" s="77">
        <v>27.5</v>
      </c>
      <c r="P594" s="12">
        <v>26.844169022039001</v>
      </c>
      <c r="Q594" s="12">
        <v>46.580566635620698</v>
      </c>
      <c r="R594" s="12">
        <v>8.2826346083907101</v>
      </c>
      <c r="S594" s="12">
        <v>17.461551273631699</v>
      </c>
      <c r="T594" s="12">
        <v>21.018782185194301</v>
      </c>
      <c r="U594" s="12">
        <v>0.70808411527381598</v>
      </c>
      <c r="V594" s="12">
        <v>23.005229547671799</v>
      </c>
      <c r="W594" s="12">
        <v>33.377432308240103</v>
      </c>
      <c r="X594" s="12">
        <v>4.8187720286890201</v>
      </c>
      <c r="Y594" s="2">
        <v>26.77</v>
      </c>
      <c r="Z594" s="2">
        <v>38.450000000000003</v>
      </c>
      <c r="AA594" s="34">
        <v>436.5</v>
      </c>
      <c r="AB594" s="34">
        <v>51.4</v>
      </c>
      <c r="AC594" s="35">
        <v>10.4</v>
      </c>
      <c r="AD594" s="35">
        <v>23.9</v>
      </c>
      <c r="AE594" s="15">
        <f t="shared" si="33"/>
        <v>8.3384241913385733</v>
      </c>
      <c r="AF594" s="23">
        <v>300</v>
      </c>
      <c r="AG594" s="15">
        <v>0</v>
      </c>
      <c r="AH594" s="15">
        <v>34.285714285714285</v>
      </c>
      <c r="AI594" s="15">
        <v>0</v>
      </c>
      <c r="AJ594" s="15">
        <v>120</v>
      </c>
      <c r="AK594" s="72"/>
      <c r="AL594" s="6"/>
      <c r="AM594" s="6"/>
      <c r="AN594" s="6"/>
      <c r="AO594" s="6"/>
      <c r="AP594" s="6"/>
      <c r="AQ594" s="6"/>
      <c r="AR594" s="6"/>
      <c r="AS594" s="6"/>
      <c r="AT594" s="6"/>
    </row>
    <row r="595" spans="1:46">
      <c r="B595" s="45" t="s">
        <v>447</v>
      </c>
      <c r="C595" s="46" t="s">
        <v>7</v>
      </c>
      <c r="D595" s="26">
        <v>77</v>
      </c>
      <c r="E595" s="37">
        <v>169</v>
      </c>
      <c r="F595" s="37">
        <v>77</v>
      </c>
      <c r="G595" s="36">
        <f t="shared" si="32"/>
        <v>26.959840341724732</v>
      </c>
      <c r="H595" s="15">
        <v>12.45</v>
      </c>
      <c r="I595" s="62">
        <v>6.39</v>
      </c>
      <c r="J595" s="23">
        <v>42</v>
      </c>
      <c r="K595" s="15">
        <v>1.1764705882352942</v>
      </c>
      <c r="L595" s="43">
        <v>38</v>
      </c>
      <c r="M595" s="17">
        <v>1</v>
      </c>
      <c r="N595" s="17">
        <v>1</v>
      </c>
      <c r="O595" s="77">
        <v>25.5</v>
      </c>
      <c r="P595" s="12">
        <v>30.681665046255802</v>
      </c>
      <c r="Q595" s="12">
        <v>46.637743531171402</v>
      </c>
      <c r="R595" s="12">
        <v>6.2198495706073702</v>
      </c>
      <c r="S595" s="12">
        <v>25.514731765259601</v>
      </c>
      <c r="T595" s="12">
        <v>28.274114386645198</v>
      </c>
      <c r="U595" s="12">
        <v>4.80601861622426</v>
      </c>
      <c r="V595" s="12">
        <v>26.442680279874001</v>
      </c>
      <c r="W595" s="12">
        <v>30.753300641080202</v>
      </c>
      <c r="X595" s="12">
        <v>6.2551899752248703</v>
      </c>
      <c r="Y595" s="2">
        <v>48.05</v>
      </c>
      <c r="Z595" s="2">
        <v>85.59</v>
      </c>
      <c r="AA595" s="34">
        <v>543.29999999999995</v>
      </c>
      <c r="AB595" s="34">
        <v>59.7</v>
      </c>
      <c r="AC595" s="35">
        <v>8.6</v>
      </c>
      <c r="AD595" s="35">
        <v>20.5</v>
      </c>
      <c r="AE595" s="15">
        <f t="shared" si="33"/>
        <v>7.1776198312384025</v>
      </c>
      <c r="AF595" s="23">
        <v>300</v>
      </c>
      <c r="AG595" s="15">
        <v>0</v>
      </c>
      <c r="AH595" s="15">
        <v>128.57142857142858</v>
      </c>
      <c r="AI595" s="15">
        <v>0</v>
      </c>
      <c r="AJ595" s="15">
        <v>25.714285714285715</v>
      </c>
      <c r="AK595" s="72"/>
      <c r="AL595" s="6"/>
      <c r="AM595" s="6"/>
      <c r="AN595" s="6"/>
      <c r="AO595" s="6"/>
      <c r="AP595" s="6"/>
      <c r="AQ595" s="6"/>
      <c r="AR595" s="6"/>
      <c r="AS595" s="6"/>
      <c r="AT595" s="6"/>
    </row>
    <row r="596" spans="1:46">
      <c r="B596" s="45" t="s">
        <v>446</v>
      </c>
      <c r="C596" s="46" t="s">
        <v>7</v>
      </c>
      <c r="D596" s="26">
        <v>76</v>
      </c>
      <c r="E596" s="37">
        <v>166.4</v>
      </c>
      <c r="F596" s="37">
        <v>72</v>
      </c>
      <c r="G596" s="36">
        <f t="shared" si="32"/>
        <v>26.003143491124256</v>
      </c>
      <c r="H596" s="15">
        <v>6.06</v>
      </c>
      <c r="I596" s="62">
        <v>5.53</v>
      </c>
      <c r="J596" s="23">
        <v>36</v>
      </c>
      <c r="K596" s="15">
        <v>1.0695187165775399</v>
      </c>
      <c r="L596" s="43">
        <v>36.700000000000003</v>
      </c>
      <c r="M596" s="17">
        <v>0</v>
      </c>
      <c r="N596" s="17">
        <v>0</v>
      </c>
      <c r="O596" s="77">
        <v>26</v>
      </c>
      <c r="P596" s="12">
        <v>27.918419288774199</v>
      </c>
      <c r="Q596" s="12">
        <v>47.080817386269302</v>
      </c>
      <c r="R596" s="12">
        <v>7.0408333689071601</v>
      </c>
      <c r="S596" s="12">
        <v>25.435897312991099</v>
      </c>
      <c r="T596" s="12">
        <v>38.867079079511001</v>
      </c>
      <c r="U596" s="12">
        <v>4.2058307764355796</v>
      </c>
      <c r="V596" s="12">
        <v>26.2805471808392</v>
      </c>
      <c r="W596" s="12">
        <v>27.322338000288099</v>
      </c>
      <c r="X596" s="12">
        <v>7.04507260333156</v>
      </c>
      <c r="Y596" s="2">
        <v>18.91</v>
      </c>
      <c r="Z596" s="2">
        <v>78.16</v>
      </c>
      <c r="AA596" s="34">
        <v>514.29999999999995</v>
      </c>
      <c r="AB596" s="34">
        <v>44.4</v>
      </c>
      <c r="AC596" s="35">
        <v>9.1</v>
      </c>
      <c r="AD596" s="35">
        <v>19.3</v>
      </c>
      <c r="AE596" s="15">
        <f t="shared" si="33"/>
        <v>6.9702870747041406</v>
      </c>
      <c r="AF596" s="23">
        <v>300</v>
      </c>
      <c r="AG596" s="15">
        <v>0</v>
      </c>
      <c r="AH596" s="15">
        <v>51.428571428571431</v>
      </c>
      <c r="AI596" s="15">
        <v>0</v>
      </c>
      <c r="AJ596" s="15">
        <v>68.571428571428569</v>
      </c>
      <c r="AK596" s="72"/>
      <c r="AL596" s="6"/>
      <c r="AM596" s="6"/>
      <c r="AN596" s="6"/>
      <c r="AO596" s="6"/>
      <c r="AP596" s="6"/>
      <c r="AQ596" s="6"/>
      <c r="AR596" s="6"/>
      <c r="AS596" s="6"/>
      <c r="AT596" s="6"/>
    </row>
    <row r="597" spans="1:46">
      <c r="B597" s="45" t="s">
        <v>445</v>
      </c>
      <c r="C597" s="46" t="s">
        <v>696</v>
      </c>
      <c r="D597" s="26">
        <v>76</v>
      </c>
      <c r="E597" s="37">
        <v>164.4</v>
      </c>
      <c r="F597" s="37">
        <v>87</v>
      </c>
      <c r="G597" s="36">
        <f t="shared" si="32"/>
        <v>32.18960342408581</v>
      </c>
      <c r="H597" s="15">
        <v>14.11</v>
      </c>
      <c r="I597" s="62">
        <v>9.52</v>
      </c>
      <c r="J597" s="23">
        <v>20</v>
      </c>
      <c r="K597" s="15">
        <v>1.0512483574244416</v>
      </c>
      <c r="L597" s="43">
        <v>43</v>
      </c>
      <c r="M597" s="17">
        <v>6</v>
      </c>
      <c r="N597" s="17">
        <v>6</v>
      </c>
      <c r="O597" s="77">
        <v>27</v>
      </c>
      <c r="P597" s="12">
        <v>38.134470023987802</v>
      </c>
      <c r="Q597" s="12">
        <v>55.729851610022003</v>
      </c>
      <c r="R597" s="12">
        <v>3.79484209386756</v>
      </c>
      <c r="S597" s="12">
        <v>25.699085914643</v>
      </c>
      <c r="T597" s="12">
        <v>29.885599594955298</v>
      </c>
      <c r="U597" s="12">
        <v>2.5419599198363398</v>
      </c>
      <c r="V597" s="12">
        <v>26.106309047925301</v>
      </c>
      <c r="W597" s="12">
        <v>34.831004044780499</v>
      </c>
      <c r="X597" s="12">
        <v>2.4117873880423999</v>
      </c>
      <c r="Y597" s="2">
        <v>39.770000000000003</v>
      </c>
      <c r="Z597" s="2"/>
      <c r="AA597" s="34">
        <v>653.79999999999995</v>
      </c>
      <c r="AB597" s="34">
        <v>65.7</v>
      </c>
      <c r="AC597" s="35">
        <v>6</v>
      </c>
      <c r="AD597" s="35">
        <v>17.899999999999999</v>
      </c>
      <c r="AE597" s="15">
        <f t="shared" si="33"/>
        <v>6.6229184056452413</v>
      </c>
      <c r="AF597" s="23">
        <v>240</v>
      </c>
      <c r="AG597" s="15">
        <v>0</v>
      </c>
      <c r="AH597" s="15">
        <v>17.142857142857142</v>
      </c>
      <c r="AI597" s="15">
        <v>0</v>
      </c>
      <c r="AJ597" s="15">
        <v>19.285714285714285</v>
      </c>
      <c r="AK597" s="72"/>
      <c r="AL597" s="6"/>
      <c r="AM597" s="6"/>
      <c r="AN597" s="6"/>
      <c r="AO597" s="6"/>
      <c r="AP597" s="6"/>
      <c r="AQ597" s="6"/>
      <c r="AR597" s="6"/>
      <c r="AS597" s="6"/>
      <c r="AT597" s="6"/>
    </row>
    <row r="598" spans="1:46">
      <c r="B598" s="45" t="s">
        <v>444</v>
      </c>
      <c r="C598" s="46" t="s">
        <v>696</v>
      </c>
      <c r="D598" s="26">
        <v>74</v>
      </c>
      <c r="E598" s="37">
        <v>164.7</v>
      </c>
      <c r="F598" s="37">
        <v>69</v>
      </c>
      <c r="G598" s="36">
        <f t="shared" si="32"/>
        <v>25.436765858994061</v>
      </c>
      <c r="H598" s="15">
        <v>11.79</v>
      </c>
      <c r="I598" s="62">
        <v>7.21</v>
      </c>
      <c r="J598" s="23">
        <v>28</v>
      </c>
      <c r="K598" s="15">
        <v>1.0443864229765012</v>
      </c>
      <c r="L598" s="43">
        <v>35.700000000000003</v>
      </c>
      <c r="M598" s="17">
        <v>3</v>
      </c>
      <c r="N598" s="17">
        <v>3</v>
      </c>
      <c r="O598" s="77">
        <v>24.5</v>
      </c>
      <c r="P598" s="12">
        <v>35.630257370037597</v>
      </c>
      <c r="Q598" s="12">
        <v>52.876484695524397</v>
      </c>
      <c r="R598" s="12">
        <v>6.6173634183370398</v>
      </c>
      <c r="S598" s="12">
        <v>29.074577176561</v>
      </c>
      <c r="T598" s="12">
        <v>30.993208335317799</v>
      </c>
      <c r="U598" s="12">
        <v>2.07192004176982</v>
      </c>
      <c r="V598" s="12">
        <v>25.9408334867904</v>
      </c>
      <c r="W598" s="12">
        <v>35.125942751418599</v>
      </c>
      <c r="X598" s="12">
        <v>4.4743825919977303</v>
      </c>
      <c r="Y598" s="2">
        <v>38.21</v>
      </c>
      <c r="Z598" s="2">
        <v>56.65</v>
      </c>
      <c r="AA598" s="34">
        <v>661.2</v>
      </c>
      <c r="AB598" s="34">
        <v>66.2</v>
      </c>
      <c r="AC598" s="35">
        <v>6</v>
      </c>
      <c r="AD598" s="35">
        <v>16.100000000000001</v>
      </c>
      <c r="AE598" s="15">
        <f t="shared" si="33"/>
        <v>5.9352453670986147</v>
      </c>
      <c r="AF598" s="23">
        <v>300</v>
      </c>
      <c r="AG598" s="15">
        <v>0</v>
      </c>
      <c r="AH598" s="15">
        <v>34.285714285714285</v>
      </c>
      <c r="AI598" s="15">
        <v>0</v>
      </c>
      <c r="AJ598" s="15">
        <v>8.5714285714285712</v>
      </c>
      <c r="AK598" s="72"/>
      <c r="AL598" s="6"/>
      <c r="AM598" s="6"/>
      <c r="AN598" s="6"/>
      <c r="AO598" s="6"/>
      <c r="AP598" s="6"/>
      <c r="AQ598" s="6"/>
      <c r="AR598" s="6"/>
      <c r="AS598" s="6"/>
      <c r="AT598" s="6"/>
    </row>
    <row r="599" spans="1:46">
      <c r="B599" s="45" t="s">
        <v>443</v>
      </c>
      <c r="C599" s="46" t="s">
        <v>7</v>
      </c>
      <c r="D599" s="26">
        <v>78</v>
      </c>
      <c r="E599" s="37">
        <v>171</v>
      </c>
      <c r="F599" s="37">
        <v>83</v>
      </c>
      <c r="G599" s="36">
        <f t="shared" si="32"/>
        <v>28.384802161348794</v>
      </c>
      <c r="H599" s="15">
        <v>8.64</v>
      </c>
      <c r="I599" s="62">
        <v>6.56</v>
      </c>
      <c r="J599" s="23">
        <v>26</v>
      </c>
      <c r="K599" s="15">
        <v>1.171303074670571</v>
      </c>
      <c r="L599" s="43">
        <v>40.5</v>
      </c>
      <c r="M599" s="17">
        <v>0</v>
      </c>
      <c r="N599" s="17">
        <v>0</v>
      </c>
      <c r="O599" s="77">
        <v>26.5</v>
      </c>
      <c r="P599" s="12">
        <v>24.610160819217</v>
      </c>
      <c r="Q599" s="12">
        <v>40.878443596846601</v>
      </c>
      <c r="R599" s="12">
        <v>6.49086270329515</v>
      </c>
      <c r="S599" s="12">
        <v>20.912642872404401</v>
      </c>
      <c r="T599" s="12">
        <v>27.760639133928599</v>
      </c>
      <c r="U599" s="12">
        <v>4.2982454142484698</v>
      </c>
      <c r="V599" s="12">
        <v>24.5026560010708</v>
      </c>
      <c r="W599" s="12">
        <v>32.154967638144903</v>
      </c>
      <c r="X599" s="12">
        <v>6.4133163821345702</v>
      </c>
      <c r="Y599" s="2">
        <v>34.840000000000003</v>
      </c>
      <c r="Z599" s="2">
        <v>92.34</v>
      </c>
      <c r="AA599" s="34">
        <v>490.7</v>
      </c>
      <c r="AB599" s="34">
        <v>66.2</v>
      </c>
      <c r="AC599" s="35">
        <v>9.3000000000000007</v>
      </c>
      <c r="AD599" s="35">
        <v>23.1</v>
      </c>
      <c r="AE599" s="15">
        <f t="shared" si="33"/>
        <v>7.8998666256284</v>
      </c>
      <c r="AF599" s="23">
        <v>300</v>
      </c>
      <c r="AG599" s="15">
        <v>0</v>
      </c>
      <c r="AH599" s="15">
        <v>4.2857142857142856</v>
      </c>
      <c r="AI599" s="15">
        <v>0</v>
      </c>
      <c r="AJ599" s="15">
        <v>34.285714285714285</v>
      </c>
      <c r="AK599" s="72"/>
      <c r="AL599" s="6"/>
      <c r="AM599" s="6"/>
      <c r="AN599" s="6"/>
      <c r="AO599" s="6"/>
      <c r="AP599" s="6"/>
      <c r="AQ599" s="6"/>
      <c r="AR599" s="6"/>
      <c r="AS599" s="6"/>
      <c r="AT599" s="6"/>
    </row>
    <row r="600" spans="1:46">
      <c r="B600" s="45" t="s">
        <v>442</v>
      </c>
      <c r="C600" s="46" t="s">
        <v>7</v>
      </c>
      <c r="D600" s="26">
        <v>71</v>
      </c>
      <c r="E600" s="37">
        <v>160</v>
      </c>
      <c r="F600" s="37">
        <v>79.5</v>
      </c>
      <c r="G600" s="36">
        <f t="shared" si="32"/>
        <v>31.054687499999993</v>
      </c>
      <c r="H600" s="15">
        <v>8.84</v>
      </c>
      <c r="I600" s="62">
        <v>6.17</v>
      </c>
      <c r="J600" s="23">
        <v>21</v>
      </c>
      <c r="K600" s="15">
        <v>1.3071895424836601</v>
      </c>
      <c r="L600" s="43">
        <v>41.7</v>
      </c>
      <c r="M600" s="17">
        <v>1</v>
      </c>
      <c r="N600" s="17">
        <v>1</v>
      </c>
      <c r="O600" s="77">
        <v>28</v>
      </c>
      <c r="P600" s="12">
        <v>30.446359560770102</v>
      </c>
      <c r="Q600" s="12">
        <v>45.094854287751097</v>
      </c>
      <c r="R600" s="12">
        <v>3.6802154900362698</v>
      </c>
      <c r="S600" s="12">
        <v>25.262848378308998</v>
      </c>
      <c r="T600" s="12">
        <v>30.807287218911</v>
      </c>
      <c r="U600" s="12">
        <v>3.8128335341813702</v>
      </c>
      <c r="V600" s="12">
        <v>31.014375858237901</v>
      </c>
      <c r="W600" s="12">
        <v>29.7226951677826</v>
      </c>
      <c r="X600" s="12">
        <v>3.21782292084418</v>
      </c>
      <c r="Y600" s="2">
        <v>38.51</v>
      </c>
      <c r="Z600" s="2">
        <v>74.430000000000007</v>
      </c>
      <c r="AA600" s="34">
        <v>541.1</v>
      </c>
      <c r="AB600" s="34">
        <v>46.5</v>
      </c>
      <c r="AC600" s="35">
        <v>7.4</v>
      </c>
      <c r="AD600" s="35">
        <v>17.3</v>
      </c>
      <c r="AE600" s="15">
        <f t="shared" si="33"/>
        <v>6.7578124999999991</v>
      </c>
      <c r="AF600" s="23">
        <v>180</v>
      </c>
      <c r="AG600" s="15">
        <v>0</v>
      </c>
      <c r="AH600" s="15">
        <v>85.714285714285708</v>
      </c>
      <c r="AI600" s="15">
        <v>0</v>
      </c>
      <c r="AJ600" s="15">
        <v>17.142857142857142</v>
      </c>
      <c r="AK600" s="72"/>
      <c r="AL600" s="6"/>
      <c r="AM600" s="6"/>
      <c r="AN600" s="6"/>
      <c r="AO600" s="6"/>
      <c r="AP600" s="6"/>
      <c r="AQ600" s="6"/>
      <c r="AR600" s="6"/>
      <c r="AS600" s="6"/>
      <c r="AT600" s="6"/>
    </row>
    <row r="601" spans="1:46">
      <c r="B601" s="45" t="s">
        <v>441</v>
      </c>
      <c r="C601" s="46" t="s">
        <v>7</v>
      </c>
      <c r="D601" s="26">
        <v>62</v>
      </c>
      <c r="E601" s="37">
        <v>174</v>
      </c>
      <c r="F601" s="37">
        <v>82.5</v>
      </c>
      <c r="G601" s="36">
        <f t="shared" si="32"/>
        <v>27.249306381292111</v>
      </c>
      <c r="H601" s="15">
        <v>6.62</v>
      </c>
      <c r="I601" s="62">
        <v>4.9400000000000004</v>
      </c>
      <c r="J601" s="23">
        <v>58</v>
      </c>
      <c r="K601" s="15">
        <v>1.2403100775193798</v>
      </c>
      <c r="L601" s="43">
        <v>39.200000000000003</v>
      </c>
      <c r="M601" s="17">
        <v>1</v>
      </c>
      <c r="N601" s="17">
        <v>1</v>
      </c>
      <c r="O601" s="77">
        <v>29</v>
      </c>
      <c r="P601" s="12">
        <v>26.5023154187231</v>
      </c>
      <c r="Q601" s="12">
        <v>53.226431107160501</v>
      </c>
      <c r="R601" s="12">
        <v>8.4873209974222004</v>
      </c>
      <c r="S601" s="12">
        <v>22.986011562221801</v>
      </c>
      <c r="T601" s="12">
        <v>31.618502372865901</v>
      </c>
      <c r="U601" s="12">
        <v>4.7683278515789498</v>
      </c>
      <c r="V601" s="12">
        <v>25.207326549601699</v>
      </c>
      <c r="W601" s="12">
        <v>37.489696663424603</v>
      </c>
      <c r="X601" s="12">
        <v>5.7537502462366703</v>
      </c>
      <c r="Y601" s="2">
        <v>29.64</v>
      </c>
      <c r="Z601" s="2"/>
      <c r="AA601" s="34">
        <v>461.1</v>
      </c>
      <c r="AB601" s="34">
        <v>53.6</v>
      </c>
      <c r="AC601" s="35">
        <v>10.199999999999999</v>
      </c>
      <c r="AD601" s="35">
        <v>23.6</v>
      </c>
      <c r="AE601" s="15">
        <f t="shared" si="33"/>
        <v>7.7949530981635622</v>
      </c>
      <c r="AF601" s="23">
        <v>240</v>
      </c>
      <c r="AG601" s="15">
        <v>0</v>
      </c>
      <c r="AH601" s="15">
        <v>0</v>
      </c>
      <c r="AI601" s="15">
        <v>0</v>
      </c>
      <c r="AJ601" s="15">
        <v>260</v>
      </c>
      <c r="AK601" s="72"/>
      <c r="AL601" s="6"/>
      <c r="AM601" s="6"/>
      <c r="AN601" s="6"/>
      <c r="AO601" s="6"/>
      <c r="AP601" s="6"/>
      <c r="AQ601" s="6"/>
      <c r="AR601" s="6"/>
      <c r="AS601" s="6"/>
      <c r="AT601" s="6"/>
    </row>
    <row r="602" spans="1:46">
      <c r="B602" s="45" t="s">
        <v>440</v>
      </c>
      <c r="C602" s="46" t="s">
        <v>696</v>
      </c>
      <c r="D602" s="26">
        <v>68</v>
      </c>
      <c r="E602" s="37">
        <v>159</v>
      </c>
      <c r="F602" s="37">
        <v>70</v>
      </c>
      <c r="G602" s="36">
        <f t="shared" si="32"/>
        <v>27.688778133776353</v>
      </c>
      <c r="H602" s="15">
        <v>9.8800000000000008</v>
      </c>
      <c r="I602" s="62">
        <v>7.48</v>
      </c>
      <c r="J602" s="23">
        <v>26</v>
      </c>
      <c r="K602" s="15">
        <v>1.2658227848101264</v>
      </c>
      <c r="L602" s="43">
        <v>38.4</v>
      </c>
      <c r="M602" s="17">
        <v>0</v>
      </c>
      <c r="N602" s="17">
        <v>0</v>
      </c>
      <c r="O602" s="77">
        <v>25</v>
      </c>
      <c r="P602" s="12">
        <v>39.155599651585902</v>
      </c>
      <c r="Q602" s="12">
        <v>47.754521584441903</v>
      </c>
      <c r="R602" s="12">
        <v>6.9043805935160503</v>
      </c>
      <c r="S602" s="12">
        <v>23.142092990062</v>
      </c>
      <c r="T602" s="12">
        <v>31.5367889611334</v>
      </c>
      <c r="U602" s="12">
        <v>6.6371261166947599</v>
      </c>
      <c r="V602" s="12">
        <v>23.9277685390452</v>
      </c>
      <c r="W602" s="12">
        <v>24.036687030939898</v>
      </c>
      <c r="X602" s="12">
        <v>6.2202871308779102</v>
      </c>
      <c r="Y602" s="2">
        <v>31.91</v>
      </c>
      <c r="Z602" s="2">
        <v>48.72</v>
      </c>
      <c r="AA602" s="34">
        <v>567.70000000000005</v>
      </c>
      <c r="AB602" s="34">
        <v>61.5</v>
      </c>
      <c r="AC602" s="35">
        <v>7.2</v>
      </c>
      <c r="AD602" s="35">
        <v>16.7</v>
      </c>
      <c r="AE602" s="15">
        <f t="shared" si="33"/>
        <v>6.6057513547723579</v>
      </c>
      <c r="AF602" s="23">
        <v>270</v>
      </c>
      <c r="AG602" s="15">
        <v>0</v>
      </c>
      <c r="AH602" s="15">
        <v>51.428571428571431</v>
      </c>
      <c r="AI602" s="15">
        <v>0</v>
      </c>
      <c r="AJ602" s="15">
        <v>68.571428571428569</v>
      </c>
      <c r="AK602" s="72"/>
      <c r="AL602" s="6"/>
      <c r="AM602" s="6"/>
      <c r="AN602" s="6"/>
      <c r="AO602" s="6"/>
      <c r="AP602" s="6"/>
      <c r="AQ602" s="6"/>
      <c r="AR602" s="6"/>
      <c r="AS602" s="6"/>
      <c r="AT602" s="6"/>
    </row>
    <row r="603" spans="1:46">
      <c r="B603" s="45" t="s">
        <v>473</v>
      </c>
      <c r="C603" s="46" t="s">
        <v>7</v>
      </c>
      <c r="D603" s="26">
        <v>77</v>
      </c>
      <c r="E603" s="37">
        <v>178</v>
      </c>
      <c r="F603" s="37">
        <v>72.965900000000005</v>
      </c>
      <c r="G603" s="36">
        <f t="shared" si="32"/>
        <v>23.029257669486178</v>
      </c>
      <c r="H603" s="15">
        <v>20.100000000000001</v>
      </c>
      <c r="I603" s="12">
        <v>7.9499999999999993</v>
      </c>
      <c r="J603" s="23">
        <v>35.299999999999997</v>
      </c>
      <c r="K603" s="15">
        <v>1.3245033112582782</v>
      </c>
      <c r="L603" s="43">
        <v>31</v>
      </c>
      <c r="M603" s="17">
        <v>11</v>
      </c>
      <c r="N603" s="17">
        <v>1</v>
      </c>
      <c r="O603" s="77">
        <v>21</v>
      </c>
      <c r="P603" s="12">
        <v>39.814795774302098</v>
      </c>
      <c r="Q603" s="12">
        <v>72.959760417963807</v>
      </c>
      <c r="R603" s="12">
        <v>2.6595233183687799</v>
      </c>
      <c r="S603" s="12">
        <v>18.715868073825799</v>
      </c>
      <c r="T603" s="12">
        <v>19.575104447168599</v>
      </c>
      <c r="U603" s="12">
        <v>0.34092887245727299</v>
      </c>
      <c r="V603" s="12">
        <v>26.6068716943808</v>
      </c>
      <c r="W603" s="12">
        <v>28.092837525922601</v>
      </c>
      <c r="X603" s="12">
        <v>2.5344062262920102</v>
      </c>
      <c r="Y603" s="2">
        <v>35.909999999999997</v>
      </c>
      <c r="Z603" s="2">
        <v>73.2</v>
      </c>
      <c r="AA603" s="34">
        <v>451.8</v>
      </c>
      <c r="AB603" s="34">
        <v>36.9</v>
      </c>
      <c r="AC603" s="35">
        <v>10.9</v>
      </c>
      <c r="AD603" s="35">
        <v>24.5</v>
      </c>
      <c r="AE603" s="15">
        <f t="shared" si="33"/>
        <v>7.7326095190001256</v>
      </c>
      <c r="AF603" s="23">
        <v>330</v>
      </c>
      <c r="AG603" s="15">
        <v>0</v>
      </c>
      <c r="AH603" s="15">
        <v>140</v>
      </c>
      <c r="AI603" s="15">
        <v>0</v>
      </c>
      <c r="AJ603" s="15">
        <v>20</v>
      </c>
      <c r="AK603" s="72"/>
      <c r="AL603" s="6"/>
      <c r="AM603" s="6"/>
      <c r="AN603" s="6"/>
      <c r="AO603" s="6"/>
      <c r="AP603" s="6"/>
      <c r="AQ603" s="6"/>
      <c r="AR603" s="6"/>
      <c r="AS603" s="6"/>
      <c r="AT603" s="6"/>
    </row>
    <row r="604" spans="1:46">
      <c r="A604" s="3" t="s">
        <v>6</v>
      </c>
      <c r="B604" s="29" t="s">
        <v>43</v>
      </c>
      <c r="C604" s="3" t="s">
        <v>696</v>
      </c>
      <c r="D604" s="26">
        <v>74</v>
      </c>
      <c r="E604" s="36">
        <v>161</v>
      </c>
      <c r="F604" s="37">
        <v>67.713899999999995</v>
      </c>
      <c r="G604" s="36">
        <f t="shared" si="32"/>
        <v>26.123181976004009</v>
      </c>
      <c r="H604" s="15">
        <v>10.34</v>
      </c>
      <c r="I604" s="15">
        <v>6.37</v>
      </c>
      <c r="J604" s="23">
        <v>28</v>
      </c>
      <c r="K604" s="15">
        <v>1.4</v>
      </c>
      <c r="L604" s="67">
        <v>34.1</v>
      </c>
      <c r="M604" s="8">
        <v>2</v>
      </c>
      <c r="N604" s="8">
        <v>2</v>
      </c>
      <c r="O604" s="77">
        <v>25</v>
      </c>
      <c r="P604" s="15">
        <v>28.405346154732797</v>
      </c>
      <c r="Q604" s="15">
        <v>48.820362870341896</v>
      </c>
      <c r="R604" s="15">
        <v>5.9242964026729403</v>
      </c>
      <c r="S604" s="15">
        <v>22.334688464512499</v>
      </c>
      <c r="T604" s="15">
        <v>26.4710112776384</v>
      </c>
      <c r="U604" s="15">
        <v>6.1031706563270101</v>
      </c>
      <c r="V604" s="15">
        <v>25.493367324279198</v>
      </c>
      <c r="W604" s="15">
        <v>20.5482067599964</v>
      </c>
      <c r="X604" s="15">
        <v>5.1239567750349897</v>
      </c>
      <c r="Y604" s="102">
        <v>23.34</v>
      </c>
      <c r="Z604" s="102">
        <v>89.18</v>
      </c>
      <c r="AA604" s="6">
        <v>574</v>
      </c>
      <c r="AB604" s="6">
        <v>47.2</v>
      </c>
      <c r="AC604" s="15">
        <v>6.9</v>
      </c>
      <c r="AD604" s="15">
        <v>15.3</v>
      </c>
      <c r="AE604" s="15">
        <f t="shared" si="33"/>
        <v>5.9025500559391997</v>
      </c>
      <c r="AF604" s="23">
        <v>360</v>
      </c>
      <c r="AG604" s="15">
        <v>0</v>
      </c>
      <c r="AH604" s="15">
        <v>25.714285714285715</v>
      </c>
      <c r="AI604" s="15">
        <v>0</v>
      </c>
      <c r="AJ604" s="15">
        <v>35.714285714285715</v>
      </c>
      <c r="AK604" s="72"/>
      <c r="AL604" s="6"/>
      <c r="AM604" s="6"/>
      <c r="AN604" s="6"/>
      <c r="AO604" s="6"/>
      <c r="AP604" s="6"/>
      <c r="AQ604" s="6"/>
      <c r="AR604" s="6"/>
      <c r="AS604" s="6"/>
      <c r="AT604" s="6"/>
    </row>
    <row r="605" spans="1:46">
      <c r="B605" s="45" t="s">
        <v>472</v>
      </c>
      <c r="C605" s="46" t="s">
        <v>7</v>
      </c>
      <c r="D605" s="26">
        <v>70</v>
      </c>
      <c r="E605" s="37">
        <v>175.6</v>
      </c>
      <c r="F605" s="37">
        <v>86.621099999999998</v>
      </c>
      <c r="G605" s="36">
        <f t="shared" si="32"/>
        <v>28.091483284125754</v>
      </c>
      <c r="H605" s="15">
        <v>14.38</v>
      </c>
      <c r="I605" s="12">
        <v>6.53</v>
      </c>
      <c r="J605" s="23">
        <v>46</v>
      </c>
      <c r="K605" s="15">
        <v>1.2841091492776886</v>
      </c>
      <c r="L605" s="43">
        <v>36</v>
      </c>
      <c r="M605" s="17">
        <v>0</v>
      </c>
      <c r="N605" s="17">
        <v>0</v>
      </c>
      <c r="O605" s="77">
        <v>27.5</v>
      </c>
      <c r="P605" s="12">
        <v>22.976429600975301</v>
      </c>
      <c r="Q605" s="12">
        <v>33.927581942361101</v>
      </c>
      <c r="R605" s="12">
        <v>7.0471823470133499</v>
      </c>
      <c r="S605" s="12">
        <v>23.217350178864599</v>
      </c>
      <c r="T605" s="12">
        <v>29.793010125550602</v>
      </c>
      <c r="U605" s="12">
        <v>3.73212891529319</v>
      </c>
      <c r="V605" s="12">
        <v>26.936174526991099</v>
      </c>
      <c r="W605" s="12">
        <v>38.073373745718101</v>
      </c>
      <c r="X605" s="12">
        <v>7.3943162704918297</v>
      </c>
      <c r="Y605" s="2">
        <v>57.74</v>
      </c>
      <c r="Z605" s="2">
        <v>57.74</v>
      </c>
      <c r="AA605" s="34">
        <v>609.70000000000005</v>
      </c>
      <c r="AB605" s="34">
        <v>55.9</v>
      </c>
      <c r="AC605" s="35">
        <v>8.6999999999999993</v>
      </c>
      <c r="AD605" s="35">
        <v>21.6</v>
      </c>
      <c r="AE605" s="15">
        <f t="shared" si="33"/>
        <v>7.0049449722656068</v>
      </c>
      <c r="AF605" s="23">
        <v>360</v>
      </c>
      <c r="AG605" s="15">
        <v>0</v>
      </c>
      <c r="AH605" s="15">
        <v>8.5714285714285712</v>
      </c>
      <c r="AI605" s="15">
        <v>0</v>
      </c>
      <c r="AJ605" s="15">
        <v>0</v>
      </c>
      <c r="AK605" s="72"/>
      <c r="AL605" s="6"/>
      <c r="AM605" s="6"/>
      <c r="AN605" s="6"/>
      <c r="AO605" s="6"/>
      <c r="AP605" s="6"/>
      <c r="AQ605" s="6"/>
      <c r="AR605" s="6"/>
      <c r="AS605" s="6"/>
      <c r="AT605" s="6"/>
    </row>
    <row r="606" spans="1:46">
      <c r="B606" s="45" t="s">
        <v>471</v>
      </c>
      <c r="C606" s="46" t="s">
        <v>696</v>
      </c>
      <c r="D606" s="26">
        <v>77</v>
      </c>
      <c r="E606" s="37">
        <v>165.7</v>
      </c>
      <c r="F606" s="37">
        <v>83.469899999999996</v>
      </c>
      <c r="G606" s="36">
        <f t="shared" si="32"/>
        <v>30.400790487057893</v>
      </c>
      <c r="H606" s="15">
        <v>17.2</v>
      </c>
      <c r="I606" s="12">
        <v>15.739999999999998</v>
      </c>
      <c r="J606" s="23">
        <v>13.6</v>
      </c>
      <c r="K606" s="15">
        <v>0.72137060414788101</v>
      </c>
      <c r="L606" s="43">
        <v>32</v>
      </c>
      <c r="M606" s="17">
        <v>17</v>
      </c>
      <c r="N606" s="17">
        <v>7</v>
      </c>
      <c r="O606" s="77">
        <v>21.5</v>
      </c>
      <c r="P606" s="12">
        <v>29.883372724449899</v>
      </c>
      <c r="Q606" s="12">
        <v>51.145754694586003</v>
      </c>
      <c r="R606" s="12">
        <v>0.83517483870127796</v>
      </c>
      <c r="S606" s="12">
        <v>23.397389865893601</v>
      </c>
      <c r="T606" s="12">
        <v>27.174430779383702</v>
      </c>
      <c r="U606" s="12">
        <v>1.03494434221552</v>
      </c>
      <c r="V606" s="12">
        <v>26.0097908792672</v>
      </c>
      <c r="W606" s="12">
        <v>31.570501354955699</v>
      </c>
      <c r="X606" s="12">
        <v>4.2427579131768898</v>
      </c>
      <c r="Y606" s="2">
        <v>70.98</v>
      </c>
      <c r="Z606" s="2">
        <v>275.63</v>
      </c>
      <c r="AA606" s="34">
        <v>591.5</v>
      </c>
      <c r="AB606" s="34">
        <v>47.6</v>
      </c>
      <c r="AC606" s="35">
        <v>7.7</v>
      </c>
      <c r="AD606" s="35">
        <v>17.8</v>
      </c>
      <c r="AE606" s="15">
        <f t="shared" si="33"/>
        <v>6.4829845329829139</v>
      </c>
      <c r="AF606" s="23">
        <v>420</v>
      </c>
      <c r="AG606" s="15">
        <v>0</v>
      </c>
      <c r="AH606" s="15">
        <v>17.142857142857142</v>
      </c>
      <c r="AI606" s="15">
        <v>0</v>
      </c>
      <c r="AJ606" s="15">
        <v>0</v>
      </c>
      <c r="AK606" s="72"/>
      <c r="AL606" s="6"/>
      <c r="AM606" s="6"/>
      <c r="AN606" s="6"/>
      <c r="AO606" s="6"/>
      <c r="AP606" s="6"/>
      <c r="AQ606" s="6"/>
      <c r="AR606" s="6"/>
      <c r="AS606" s="6"/>
      <c r="AT606" s="6"/>
    </row>
    <row r="607" spans="1:46">
      <c r="B607" s="45" t="s">
        <v>470</v>
      </c>
      <c r="C607" s="46" t="s">
        <v>7</v>
      </c>
      <c r="D607" s="26">
        <v>62</v>
      </c>
      <c r="E607" s="37">
        <v>170.9</v>
      </c>
      <c r="F607" s="37">
        <v>91.873100000000008</v>
      </c>
      <c r="G607" s="36">
        <f t="shared" si="32"/>
        <v>31.45605425583965</v>
      </c>
      <c r="H607" s="15">
        <v>14.26</v>
      </c>
      <c r="I607" s="12">
        <v>7.2249999999999996</v>
      </c>
      <c r="J607" s="23">
        <v>39.299999999999997</v>
      </c>
      <c r="K607" s="15">
        <v>1.2012012012012012</v>
      </c>
      <c r="L607" s="43"/>
      <c r="M607" s="17"/>
      <c r="N607" s="17"/>
      <c r="O607" s="77">
        <v>27</v>
      </c>
      <c r="P607" s="12">
        <v>31.3261774076467</v>
      </c>
      <c r="Q607" s="12">
        <v>37.8004206727</v>
      </c>
      <c r="R607" s="12">
        <v>5.2757971199988898</v>
      </c>
      <c r="S607" s="12">
        <v>26.7722949212177</v>
      </c>
      <c r="T607" s="12">
        <v>34.953023645801402</v>
      </c>
      <c r="U607" s="12">
        <v>1.6323391677733099</v>
      </c>
      <c r="V607" s="12">
        <v>27.118667697663799</v>
      </c>
      <c r="W607" s="12">
        <v>36.1667172311518</v>
      </c>
      <c r="X607" s="12">
        <v>5.7317398312263004</v>
      </c>
      <c r="Y607" s="2">
        <v>31.92</v>
      </c>
      <c r="Z607" s="2">
        <v>88.3</v>
      </c>
      <c r="AA607" s="34">
        <v>518.9</v>
      </c>
      <c r="AB607" s="34">
        <v>53.7</v>
      </c>
      <c r="AC607" s="35">
        <v>9.9</v>
      </c>
      <c r="AD607" s="35">
        <v>23.5</v>
      </c>
      <c r="AE607" s="15">
        <f t="shared" si="33"/>
        <v>8.0460687079485904</v>
      </c>
      <c r="AF607" s="23">
        <v>570</v>
      </c>
      <c r="AG607" s="15">
        <v>0</v>
      </c>
      <c r="AH607" s="15">
        <v>32.142857142857146</v>
      </c>
      <c r="AI607" s="15">
        <v>0</v>
      </c>
      <c r="AJ607" s="15">
        <v>15</v>
      </c>
      <c r="AK607" s="72"/>
      <c r="AL607" s="6"/>
      <c r="AM607" s="6"/>
      <c r="AN607" s="6"/>
      <c r="AO607" s="6"/>
      <c r="AP607" s="6"/>
      <c r="AQ607" s="6"/>
      <c r="AR607" s="6"/>
      <c r="AS607" s="6"/>
      <c r="AT607" s="6"/>
    </row>
    <row r="608" spans="1:46">
      <c r="B608" s="45" t="s">
        <v>469</v>
      </c>
      <c r="C608" s="46" t="s">
        <v>696</v>
      </c>
      <c r="D608" s="26">
        <v>70</v>
      </c>
      <c r="E608" s="37">
        <v>155.5</v>
      </c>
      <c r="F608" s="37">
        <v>66.663499999999999</v>
      </c>
      <c r="G608" s="36">
        <f t="shared" si="32"/>
        <v>27.569400647222427</v>
      </c>
      <c r="H608" s="15">
        <v>22.7</v>
      </c>
      <c r="I608" s="12">
        <v>9.2750000000000004</v>
      </c>
      <c r="J608" s="23">
        <v>23.3</v>
      </c>
      <c r="K608" s="15">
        <v>0.96385542168674687</v>
      </c>
      <c r="L608" s="43">
        <v>31</v>
      </c>
      <c r="M608" s="17">
        <v>12</v>
      </c>
      <c r="N608" s="17">
        <v>2</v>
      </c>
      <c r="O608" s="77">
        <v>27</v>
      </c>
      <c r="P608" s="12">
        <v>36.059493913507097</v>
      </c>
      <c r="Q608" s="12">
        <v>45.277591916900398</v>
      </c>
      <c r="R608" s="12">
        <v>1.5852427736850601</v>
      </c>
      <c r="S608" s="12">
        <v>26.748044085076799</v>
      </c>
      <c r="T608" s="12">
        <v>26.997175510855801</v>
      </c>
      <c r="U608" s="12">
        <v>1.92399446478803</v>
      </c>
      <c r="V608" s="12">
        <v>25.073118910121</v>
      </c>
      <c r="W608" s="12">
        <v>32.692723875929403</v>
      </c>
      <c r="X608" s="12">
        <v>5.49367302366554</v>
      </c>
      <c r="Y608" s="2">
        <v>60.7</v>
      </c>
      <c r="Z608" s="2">
        <v>143.77000000000001</v>
      </c>
      <c r="AA608" s="34">
        <v>627</v>
      </c>
      <c r="AB608" s="34">
        <v>63.1</v>
      </c>
      <c r="AC608" s="35">
        <v>7.5</v>
      </c>
      <c r="AD608" s="35">
        <v>15.1</v>
      </c>
      <c r="AE608" s="15">
        <f t="shared" si="33"/>
        <v>6.2447658729748463</v>
      </c>
      <c r="AF608" s="23">
        <v>240</v>
      </c>
      <c r="AG608" s="15">
        <v>0</v>
      </c>
      <c r="AH608" s="15">
        <v>240</v>
      </c>
      <c r="AI608" s="15">
        <v>0</v>
      </c>
      <c r="AJ608" s="15">
        <v>0</v>
      </c>
      <c r="AK608" s="72"/>
      <c r="AL608" s="6"/>
      <c r="AM608" s="6"/>
      <c r="AN608" s="6"/>
      <c r="AO608" s="6"/>
      <c r="AP608" s="6"/>
      <c r="AQ608" s="6"/>
      <c r="AR608" s="6"/>
      <c r="AS608" s="6"/>
      <c r="AT608" s="6"/>
    </row>
    <row r="609" spans="2:46">
      <c r="B609" s="45" t="s">
        <v>468</v>
      </c>
      <c r="C609" s="46" t="s">
        <v>696</v>
      </c>
      <c r="D609" s="26">
        <v>62</v>
      </c>
      <c r="E609" s="37">
        <v>165</v>
      </c>
      <c r="F609" s="37">
        <v>72</v>
      </c>
      <c r="G609" s="36">
        <f t="shared" si="32"/>
        <v>26.446280991735541</v>
      </c>
      <c r="H609" s="15">
        <v>11.23</v>
      </c>
      <c r="I609" s="12">
        <v>5.77</v>
      </c>
      <c r="J609" s="23">
        <v>10</v>
      </c>
      <c r="K609" s="15">
        <v>1.6227180527383369</v>
      </c>
      <c r="L609" s="43">
        <v>34</v>
      </c>
      <c r="M609" s="17">
        <v>2</v>
      </c>
      <c r="N609" s="17">
        <v>2</v>
      </c>
      <c r="O609" s="77">
        <v>24.5</v>
      </c>
      <c r="P609" s="12">
        <v>34.622481523938497</v>
      </c>
      <c r="Q609" s="12">
        <v>53.6762308173452</v>
      </c>
      <c r="R609" s="12">
        <v>1.4673425521357699</v>
      </c>
      <c r="S609" s="12">
        <v>26.803549281425902</v>
      </c>
      <c r="T609" s="12">
        <v>28.080096493498701</v>
      </c>
      <c r="U609" s="12">
        <v>2.2047305562789998</v>
      </c>
      <c r="V609" s="12">
        <v>30.429889540663801</v>
      </c>
      <c r="W609" s="12">
        <v>33.300026360431701</v>
      </c>
      <c r="X609" s="12">
        <v>3.7246317622362701</v>
      </c>
      <c r="Y609" s="2">
        <v>33.659999999999997</v>
      </c>
      <c r="Z609" s="2">
        <v>156.47</v>
      </c>
      <c r="AA609" s="34" t="s">
        <v>687</v>
      </c>
      <c r="AB609" s="34" t="s">
        <v>688</v>
      </c>
      <c r="AC609" s="34">
        <v>7.4</v>
      </c>
      <c r="AD609" s="34">
        <v>17</v>
      </c>
      <c r="AE609" s="15">
        <f t="shared" si="33"/>
        <v>6.2442607897153355</v>
      </c>
      <c r="AF609" s="23">
        <v>450</v>
      </c>
      <c r="AG609" s="15">
        <v>0</v>
      </c>
      <c r="AH609" s="15">
        <v>70</v>
      </c>
      <c r="AI609" s="15">
        <v>0</v>
      </c>
      <c r="AJ609" s="15">
        <v>1.4285714285714286</v>
      </c>
      <c r="AK609" s="72"/>
      <c r="AL609" s="6"/>
      <c r="AM609" s="6"/>
      <c r="AN609" s="6"/>
      <c r="AO609" s="6"/>
      <c r="AP609" s="6"/>
      <c r="AQ609" s="6"/>
      <c r="AR609" s="6"/>
      <c r="AS609" s="6"/>
      <c r="AT609" s="6"/>
    </row>
    <row r="610" spans="2:46">
      <c r="B610" s="45" t="s">
        <v>467</v>
      </c>
      <c r="C610" s="46" t="s">
        <v>696</v>
      </c>
      <c r="D610" s="26">
        <v>70</v>
      </c>
      <c r="E610" s="37">
        <v>156</v>
      </c>
      <c r="F610" s="37">
        <v>80.318700000000007</v>
      </c>
      <c r="G610" s="36">
        <f t="shared" si="32"/>
        <v>33.004068047337277</v>
      </c>
      <c r="H610" s="15">
        <v>15.23</v>
      </c>
      <c r="I610" s="12">
        <v>9.94</v>
      </c>
      <c r="J610" s="23">
        <v>20</v>
      </c>
      <c r="K610" s="15">
        <v>1.0025062656641603</v>
      </c>
      <c r="L610" s="43">
        <v>34</v>
      </c>
      <c r="M610" s="17">
        <v>2</v>
      </c>
      <c r="N610" s="17">
        <v>2</v>
      </c>
      <c r="O610" s="77">
        <v>22.5</v>
      </c>
      <c r="P610" s="12">
        <v>34.296429870852798</v>
      </c>
      <c r="Q610" s="12">
        <v>31.767164000106899</v>
      </c>
      <c r="R610" s="12">
        <v>3.4045105662750599</v>
      </c>
      <c r="S610" s="12">
        <v>28.376056500672998</v>
      </c>
      <c r="T610" s="12">
        <v>29.985583779564799</v>
      </c>
      <c r="U610" s="12">
        <v>2.4241755053048699</v>
      </c>
      <c r="V610" s="12">
        <v>29.978770626009702</v>
      </c>
      <c r="W610" s="12">
        <v>40.017218421476102</v>
      </c>
      <c r="X610" s="12">
        <v>5.0792927392802296</v>
      </c>
      <c r="Y610" s="2">
        <v>80.22</v>
      </c>
      <c r="Z610" s="2">
        <v>274.64</v>
      </c>
      <c r="AA610" s="34">
        <v>561.4</v>
      </c>
      <c r="AB610" s="34">
        <v>45.5</v>
      </c>
      <c r="AC610" s="35">
        <v>8.1999999999999993</v>
      </c>
      <c r="AD610" s="35">
        <v>16.600000000000001</v>
      </c>
      <c r="AE610" s="15">
        <f t="shared" si="33"/>
        <v>6.8211702827087439</v>
      </c>
      <c r="AF610" s="23">
        <v>300</v>
      </c>
      <c r="AG610" s="15">
        <v>0</v>
      </c>
      <c r="AH610" s="15">
        <v>180</v>
      </c>
      <c r="AI610" s="15">
        <v>0</v>
      </c>
      <c r="AJ610" s="15">
        <v>0</v>
      </c>
      <c r="AK610" s="72"/>
      <c r="AL610" s="6"/>
      <c r="AM610" s="6"/>
      <c r="AN610" s="6"/>
      <c r="AO610" s="6"/>
      <c r="AP610" s="6"/>
      <c r="AQ610" s="6"/>
      <c r="AR610" s="6"/>
      <c r="AS610" s="6"/>
      <c r="AT610" s="6"/>
    </row>
    <row r="611" spans="2:46">
      <c r="B611" s="45" t="s">
        <v>466</v>
      </c>
      <c r="C611" s="46" t="s">
        <v>696</v>
      </c>
      <c r="D611" s="26">
        <v>61</v>
      </c>
      <c r="E611" s="37">
        <v>170.9</v>
      </c>
      <c r="F611" s="37">
        <v>83.469899999999996</v>
      </c>
      <c r="G611" s="36">
        <f t="shared" si="32"/>
        <v>28.578917040238217</v>
      </c>
      <c r="H611" s="15">
        <v>18.5</v>
      </c>
      <c r="I611" s="12">
        <v>6.5449999999999999</v>
      </c>
      <c r="J611" s="23">
        <v>27.3</v>
      </c>
      <c r="K611" s="15">
        <v>1.3840830449826991</v>
      </c>
      <c r="L611" s="43">
        <v>35</v>
      </c>
      <c r="M611" s="17">
        <v>1</v>
      </c>
      <c r="N611" s="17">
        <v>1</v>
      </c>
      <c r="O611" s="77">
        <v>25</v>
      </c>
      <c r="P611" s="12">
        <v>22.4924762714525</v>
      </c>
      <c r="Q611" s="12">
        <v>27.685347658371601</v>
      </c>
      <c r="R611" s="12">
        <v>3.2503827176108699</v>
      </c>
      <c r="S611" s="12">
        <v>20.149635629995998</v>
      </c>
      <c r="T611" s="12">
        <v>24.433358237329401</v>
      </c>
      <c r="U611" s="12">
        <v>3.4124089813417502</v>
      </c>
      <c r="V611" s="12">
        <v>20.541590600285001</v>
      </c>
      <c r="W611" s="12">
        <v>22.772112073945198</v>
      </c>
      <c r="X611" s="12">
        <v>4.3409606455150298</v>
      </c>
      <c r="Y611" s="2">
        <v>45.35</v>
      </c>
      <c r="Z611" s="2"/>
      <c r="AA611" s="34">
        <v>480</v>
      </c>
      <c r="AB611" s="34">
        <v>115.6</v>
      </c>
      <c r="AC611" s="35">
        <v>9.3000000000000007</v>
      </c>
      <c r="AD611" s="35">
        <v>25.6</v>
      </c>
      <c r="AE611" s="15">
        <f t="shared" si="33"/>
        <v>8.7650791031269772</v>
      </c>
      <c r="AF611" s="23">
        <v>510</v>
      </c>
      <c r="AG611" s="15">
        <v>0</v>
      </c>
      <c r="AH611" s="15">
        <v>51.428571428571431</v>
      </c>
      <c r="AI611" s="15">
        <v>0</v>
      </c>
      <c r="AJ611" s="15">
        <v>0</v>
      </c>
      <c r="AK611" s="72"/>
      <c r="AL611" s="6"/>
      <c r="AM611" s="6"/>
      <c r="AN611" s="6"/>
      <c r="AO611" s="6"/>
      <c r="AP611" s="6"/>
      <c r="AQ611" s="6"/>
      <c r="AR611" s="6"/>
      <c r="AS611" s="6"/>
      <c r="AT611" s="6"/>
    </row>
    <row r="612" spans="2:46">
      <c r="B612" s="45" t="s">
        <v>457</v>
      </c>
      <c r="C612" s="46" t="s">
        <v>696</v>
      </c>
      <c r="D612" s="26">
        <v>61</v>
      </c>
      <c r="E612" s="37">
        <v>158</v>
      </c>
      <c r="F612" s="37">
        <v>89.772300000000001</v>
      </c>
      <c r="G612" s="36">
        <f t="shared" si="32"/>
        <v>35.96070341291459</v>
      </c>
      <c r="H612" s="15">
        <v>12.05</v>
      </c>
      <c r="I612" s="12">
        <v>7.2200000000000006</v>
      </c>
      <c r="J612" s="23">
        <v>26.6</v>
      </c>
      <c r="K612" s="15">
        <v>1.1869436201780414</v>
      </c>
      <c r="L612" s="43">
        <v>41</v>
      </c>
      <c r="M612" s="17">
        <v>2</v>
      </c>
      <c r="N612" s="17">
        <v>2</v>
      </c>
      <c r="O612" s="77">
        <v>22.5</v>
      </c>
      <c r="P612" s="12">
        <v>37.836473100112599</v>
      </c>
      <c r="Q612" s="12">
        <v>73.739577087750106</v>
      </c>
      <c r="R612" s="12">
        <v>6.0806981462875997</v>
      </c>
      <c r="S612" s="12">
        <v>24.227642228214702</v>
      </c>
      <c r="T612" s="12">
        <v>38.446212246981197</v>
      </c>
      <c r="U612" s="12">
        <v>4.60905119947458</v>
      </c>
      <c r="V612" s="12">
        <v>23.381943531843699</v>
      </c>
      <c r="W612" s="12">
        <v>27.553009727756098</v>
      </c>
      <c r="X612" s="12">
        <v>3.3296382990984501</v>
      </c>
      <c r="Y612" s="2">
        <v>31.06</v>
      </c>
      <c r="Z612" s="2">
        <v>151.69999999999999</v>
      </c>
      <c r="AA612" s="34">
        <v>466.4</v>
      </c>
      <c r="AB612" s="34">
        <v>46</v>
      </c>
      <c r="AC612" s="35">
        <v>8.9</v>
      </c>
      <c r="AD612" s="35">
        <v>19</v>
      </c>
      <c r="AE612" s="15">
        <f t="shared" si="33"/>
        <v>7.6109597820862032</v>
      </c>
      <c r="AF612" s="23">
        <v>270</v>
      </c>
      <c r="AG612" s="15">
        <v>0</v>
      </c>
      <c r="AH612" s="15">
        <v>27.142857142857142</v>
      </c>
      <c r="AI612" s="15">
        <v>0</v>
      </c>
      <c r="AJ612" s="15">
        <v>25.714285714285715</v>
      </c>
      <c r="AK612" s="72"/>
      <c r="AL612" s="6"/>
      <c r="AM612" s="6"/>
      <c r="AN612" s="6"/>
      <c r="AO612" s="6"/>
      <c r="AP612" s="6"/>
      <c r="AQ612" s="6"/>
      <c r="AR612" s="6"/>
      <c r="AS612" s="6"/>
      <c r="AT612" s="6"/>
    </row>
    <row r="613" spans="2:46">
      <c r="B613" s="45" t="s">
        <v>456</v>
      </c>
      <c r="C613" s="46" t="s">
        <v>696</v>
      </c>
      <c r="D613" s="26">
        <v>64</v>
      </c>
      <c r="E613" s="37">
        <v>162</v>
      </c>
      <c r="F613" s="37">
        <v>69.814700000000002</v>
      </c>
      <c r="G613" s="36">
        <f t="shared" si="32"/>
        <v>26.602156683432398</v>
      </c>
      <c r="H613" s="15">
        <v>8.89</v>
      </c>
      <c r="I613" s="12">
        <v>6.6749999999999998</v>
      </c>
      <c r="J613" s="23">
        <v>20.6</v>
      </c>
      <c r="K613" s="15">
        <v>1.1940298507462686</v>
      </c>
      <c r="L613" s="43">
        <v>36</v>
      </c>
      <c r="M613" s="17">
        <v>0</v>
      </c>
      <c r="N613" s="17">
        <v>0</v>
      </c>
      <c r="O613" s="77">
        <v>25.5</v>
      </c>
      <c r="P613" s="12">
        <v>27.075834664486599</v>
      </c>
      <c r="Q613" s="12">
        <v>31.305884153266401</v>
      </c>
      <c r="R613" s="12">
        <v>4.8666984456141602</v>
      </c>
      <c r="S613" s="12">
        <v>23.303666765272901</v>
      </c>
      <c r="T613" s="12">
        <v>25.8254082867</v>
      </c>
      <c r="U613" s="12">
        <v>2.6668431208883501</v>
      </c>
      <c r="V613" s="12">
        <v>23.4936614994919</v>
      </c>
      <c r="W613" s="12">
        <v>32.9021590378117</v>
      </c>
      <c r="X613" s="12">
        <v>4.9739924762958099</v>
      </c>
      <c r="Y613" s="2">
        <v>41.04</v>
      </c>
      <c r="Z613" s="2"/>
      <c r="AA613" s="34">
        <v>558.29999999999995</v>
      </c>
      <c r="AB613" s="34">
        <v>58.3</v>
      </c>
      <c r="AC613" s="35">
        <v>7.4</v>
      </c>
      <c r="AD613" s="35">
        <v>16.5</v>
      </c>
      <c r="AE613" s="15">
        <f t="shared" si="33"/>
        <v>6.2871513488797426</v>
      </c>
      <c r="AF613" s="23">
        <v>460</v>
      </c>
      <c r="AG613" s="15">
        <v>0</v>
      </c>
      <c r="AH613" s="15">
        <v>8.5714285714285712</v>
      </c>
      <c r="AI613" s="15">
        <v>0</v>
      </c>
      <c r="AJ613" s="15">
        <v>21.428571428571427</v>
      </c>
      <c r="AK613" s="72"/>
      <c r="AL613" s="6"/>
      <c r="AM613" s="6"/>
      <c r="AN613" s="6"/>
      <c r="AO613" s="6"/>
      <c r="AP613" s="6"/>
      <c r="AQ613" s="6"/>
      <c r="AR613" s="6"/>
      <c r="AS613" s="6"/>
      <c r="AT613" s="6"/>
    </row>
    <row r="614" spans="2:46">
      <c r="B614" s="45" t="s">
        <v>455</v>
      </c>
      <c r="C614" s="46" t="s">
        <v>7</v>
      </c>
      <c r="D614" s="26">
        <v>67</v>
      </c>
      <c r="E614" s="37">
        <v>178.5</v>
      </c>
      <c r="F614" s="37">
        <v>97.125100000000003</v>
      </c>
      <c r="G614" s="36">
        <f t="shared" si="32"/>
        <v>30.482812732936313</v>
      </c>
      <c r="H614" s="15">
        <v>14.45</v>
      </c>
      <c r="I614" s="12">
        <v>8.0250000000000004</v>
      </c>
      <c r="J614" s="23">
        <v>25.3</v>
      </c>
      <c r="K614" s="15">
        <v>1.28</v>
      </c>
      <c r="L614" s="43">
        <v>35</v>
      </c>
      <c r="M614" s="17">
        <v>0</v>
      </c>
      <c r="N614" s="17">
        <v>0</v>
      </c>
      <c r="O614" s="77">
        <v>25</v>
      </c>
      <c r="P614" s="12">
        <v>27.557559038524399</v>
      </c>
      <c r="Q614" s="12">
        <v>44.597232668630703</v>
      </c>
      <c r="R614" s="12">
        <v>3.8068109804837</v>
      </c>
      <c r="S614" s="12">
        <v>23.622442330829301</v>
      </c>
      <c r="T614" s="12">
        <v>28.6322892845713</v>
      </c>
      <c r="U614" s="12">
        <v>4.52768533528522</v>
      </c>
      <c r="V614" s="12">
        <v>22.176048316804</v>
      </c>
      <c r="W614" s="12">
        <v>25.452906745286398</v>
      </c>
      <c r="X614" s="12">
        <v>5.4129210423732497</v>
      </c>
      <c r="Y614" s="2">
        <v>31.29</v>
      </c>
      <c r="Z614" s="2">
        <v>143.13</v>
      </c>
      <c r="AA614" s="34">
        <v>529.4</v>
      </c>
      <c r="AB614" s="34">
        <v>57.1</v>
      </c>
      <c r="AC614" s="35">
        <v>8.9</v>
      </c>
      <c r="AD614" s="35">
        <v>23.3</v>
      </c>
      <c r="AE614" s="15">
        <f t="shared" ref="AE614:AE645" si="34">AD614/((E614/100)^2)</f>
        <v>7.3127290131738976</v>
      </c>
      <c r="AF614" s="23">
        <v>210</v>
      </c>
      <c r="AG614" s="15">
        <v>0</v>
      </c>
      <c r="AH614" s="15">
        <v>12.857142857142858</v>
      </c>
      <c r="AI614" s="15">
        <v>0</v>
      </c>
      <c r="AJ614" s="15">
        <v>34.285714285714285</v>
      </c>
      <c r="AK614" s="72"/>
      <c r="AL614" s="6"/>
      <c r="AM614" s="6"/>
      <c r="AN614" s="6"/>
      <c r="AO614" s="6"/>
      <c r="AP614" s="6"/>
      <c r="AQ614" s="6"/>
      <c r="AR614" s="6"/>
      <c r="AS614" s="6"/>
      <c r="AT614" s="6"/>
    </row>
    <row r="615" spans="2:46">
      <c r="B615" s="45" t="s">
        <v>483</v>
      </c>
      <c r="C615" s="46" t="s">
        <v>696</v>
      </c>
      <c r="D615" s="26">
        <v>58</v>
      </c>
      <c r="E615" s="37">
        <v>173.5</v>
      </c>
      <c r="F615" s="37">
        <v>69</v>
      </c>
      <c r="G615" s="36">
        <f t="shared" si="32"/>
        <v>22.921874610701856</v>
      </c>
      <c r="H615" s="15">
        <v>8.0500000000000007</v>
      </c>
      <c r="I615" s="12">
        <v>5.01</v>
      </c>
      <c r="J615" s="23">
        <v>26</v>
      </c>
      <c r="K615" s="15">
        <v>1.64</v>
      </c>
      <c r="L615" s="43">
        <v>35</v>
      </c>
      <c r="M615" s="17">
        <v>0</v>
      </c>
      <c r="N615" s="17">
        <v>0</v>
      </c>
      <c r="O615" s="77">
        <v>26</v>
      </c>
      <c r="P615" s="12">
        <v>34.021749911361198</v>
      </c>
      <c r="Q615" s="12">
        <v>33.889592864812897</v>
      </c>
      <c r="R615" s="12">
        <v>3.6382255318755798</v>
      </c>
      <c r="S615" s="12">
        <v>24.479816041564799</v>
      </c>
      <c r="T615" s="12">
        <v>33.6978149421791</v>
      </c>
      <c r="U615" s="12">
        <v>4.2069652978135998</v>
      </c>
      <c r="V615" s="12">
        <v>24.070327249434801</v>
      </c>
      <c r="W615" s="12">
        <v>26.281609549949199</v>
      </c>
      <c r="X615" s="12">
        <v>3.1117540970613899</v>
      </c>
      <c r="Y615" s="2">
        <v>24</v>
      </c>
      <c r="Z615" s="2"/>
      <c r="AA615" s="34">
        <v>778</v>
      </c>
      <c r="AB615" s="34">
        <v>69</v>
      </c>
      <c r="AC615" s="35">
        <v>5.5</v>
      </c>
      <c r="AD615" s="35">
        <v>16</v>
      </c>
      <c r="AE615" s="15">
        <f t="shared" si="34"/>
        <v>5.3152173010323143</v>
      </c>
      <c r="AF615" s="23">
        <v>180</v>
      </c>
      <c r="AG615" s="15">
        <v>0</v>
      </c>
      <c r="AH615" s="15">
        <v>0</v>
      </c>
      <c r="AI615" s="15">
        <v>0</v>
      </c>
      <c r="AJ615" s="15">
        <v>34.285714285714285</v>
      </c>
      <c r="AK615" s="72"/>
      <c r="AL615" s="6"/>
      <c r="AM615" s="6"/>
      <c r="AN615" s="6"/>
      <c r="AO615" s="6"/>
      <c r="AP615" s="6"/>
      <c r="AQ615" s="6"/>
      <c r="AR615" s="6"/>
      <c r="AS615" s="6"/>
      <c r="AT615" s="6"/>
    </row>
    <row r="616" spans="2:46">
      <c r="B616" s="45" t="s">
        <v>484</v>
      </c>
      <c r="C616" s="46" t="s">
        <v>696</v>
      </c>
      <c r="D616" s="26">
        <v>68</v>
      </c>
      <c r="E616" s="37">
        <v>155</v>
      </c>
      <c r="F616" s="37">
        <v>57</v>
      </c>
      <c r="G616" s="36">
        <f t="shared" si="32"/>
        <v>23.725286160249738</v>
      </c>
      <c r="H616" s="15">
        <v>11.49</v>
      </c>
      <c r="I616" s="12">
        <v>7.15</v>
      </c>
      <c r="J616" s="23">
        <v>4</v>
      </c>
      <c r="K616" s="15">
        <v>1.6</v>
      </c>
      <c r="L616" s="43">
        <v>32.5</v>
      </c>
      <c r="M616" s="17">
        <v>11</v>
      </c>
      <c r="N616" s="17">
        <v>1</v>
      </c>
      <c r="O616" s="77">
        <v>26.5</v>
      </c>
      <c r="P616" s="12">
        <v>29.635445409563498</v>
      </c>
      <c r="Q616" s="12">
        <v>32.447980387646702</v>
      </c>
      <c r="R616" s="12">
        <v>8.1412174529149706</v>
      </c>
      <c r="S616" s="12">
        <v>22.460858920657699</v>
      </c>
      <c r="T616" s="12">
        <v>37.5533975496053</v>
      </c>
      <c r="U616" s="12">
        <v>1.7088417104771201</v>
      </c>
      <c r="V616" s="12">
        <v>21.4863022189523</v>
      </c>
      <c r="W616" s="12">
        <v>22.342419789529799</v>
      </c>
      <c r="X616" s="12">
        <v>2.1018304086372299</v>
      </c>
      <c r="Y616" s="2">
        <v>33.409999999999997</v>
      </c>
      <c r="Z616" s="2"/>
      <c r="AA616" s="34">
        <v>743.9</v>
      </c>
      <c r="AB616" s="34">
        <v>58.4</v>
      </c>
      <c r="AC616" s="35">
        <v>5.5</v>
      </c>
      <c r="AD616" s="35">
        <v>12.5</v>
      </c>
      <c r="AE616" s="15">
        <f t="shared" si="34"/>
        <v>5.2029136316337139</v>
      </c>
      <c r="AF616" s="23">
        <v>240</v>
      </c>
      <c r="AG616" s="15">
        <v>0</v>
      </c>
      <c r="AH616" s="15">
        <v>21.428571428571427</v>
      </c>
      <c r="AI616" s="15">
        <v>0</v>
      </c>
      <c r="AJ616" s="15">
        <v>77.142857142857139</v>
      </c>
      <c r="AK616" s="72"/>
      <c r="AL616" s="6"/>
      <c r="AM616" s="6"/>
      <c r="AN616" s="6"/>
      <c r="AO616" s="6"/>
      <c r="AP616" s="6"/>
      <c r="AQ616" s="6"/>
      <c r="AR616" s="6"/>
      <c r="AS616" s="6"/>
      <c r="AT616" s="6"/>
    </row>
    <row r="617" spans="2:46">
      <c r="B617" s="45" t="s">
        <v>485</v>
      </c>
      <c r="C617" s="46" t="s">
        <v>696</v>
      </c>
      <c r="D617" s="26">
        <v>64</v>
      </c>
      <c r="E617" s="37">
        <v>144</v>
      </c>
      <c r="F617" s="37">
        <v>44</v>
      </c>
      <c r="G617" s="36">
        <f t="shared" si="32"/>
        <v>21.219135802469136</v>
      </c>
      <c r="H617" s="15">
        <v>8.7200000000000006</v>
      </c>
      <c r="I617" s="12">
        <v>6.07</v>
      </c>
      <c r="J617" s="23">
        <v>24</v>
      </c>
      <c r="K617" s="15">
        <v>1.56</v>
      </c>
      <c r="L617" s="43">
        <v>32</v>
      </c>
      <c r="M617" s="17">
        <v>11</v>
      </c>
      <c r="N617" s="17">
        <v>1</v>
      </c>
      <c r="O617" s="77">
        <v>26</v>
      </c>
      <c r="P617" s="12">
        <v>24.5627816971997</v>
      </c>
      <c r="Q617" s="12">
        <v>31.032535170513299</v>
      </c>
      <c r="R617" s="12">
        <v>8.8199190628750905</v>
      </c>
      <c r="S617" s="12">
        <v>22.017049250506599</v>
      </c>
      <c r="T617" s="12">
        <v>25.754326307628698</v>
      </c>
      <c r="U617" s="12">
        <v>5.2260696789486598</v>
      </c>
      <c r="V617" s="12">
        <v>20.406789512663199</v>
      </c>
      <c r="W617" s="12">
        <v>19.497855777002901</v>
      </c>
      <c r="X617" s="12">
        <v>4.2602230125387104</v>
      </c>
      <c r="Y617" s="2">
        <v>35.549999999999997</v>
      </c>
      <c r="Z617" s="2"/>
      <c r="AA617" s="34">
        <v>640.79999999999995</v>
      </c>
      <c r="AB617" s="34">
        <v>56</v>
      </c>
      <c r="AC617" s="35">
        <v>6.5</v>
      </c>
      <c r="AD617" s="35">
        <v>11.1</v>
      </c>
      <c r="AE617" s="15">
        <f t="shared" si="34"/>
        <v>5.3530092592592595</v>
      </c>
      <c r="AF617" s="23">
        <v>210</v>
      </c>
      <c r="AG617" s="15">
        <v>0</v>
      </c>
      <c r="AH617" s="15">
        <v>0</v>
      </c>
      <c r="AI617" s="15">
        <v>0</v>
      </c>
      <c r="AJ617" s="15">
        <v>34.285714285714285</v>
      </c>
      <c r="AK617" s="72"/>
      <c r="AL617" s="6"/>
      <c r="AM617" s="6"/>
      <c r="AN617" s="6"/>
      <c r="AO617" s="6"/>
      <c r="AP617" s="6"/>
      <c r="AQ617" s="6"/>
      <c r="AR617" s="6"/>
      <c r="AS617" s="6"/>
      <c r="AT617" s="6"/>
    </row>
    <row r="618" spans="2:46">
      <c r="B618" s="45" t="s">
        <v>486</v>
      </c>
      <c r="C618" s="46" t="s">
        <v>7</v>
      </c>
      <c r="D618" s="26">
        <v>74</v>
      </c>
      <c r="E618" s="37">
        <v>182.5</v>
      </c>
      <c r="F618" s="37">
        <v>106</v>
      </c>
      <c r="G618" s="36">
        <f t="shared" si="32"/>
        <v>31.825858510039406</v>
      </c>
      <c r="H618" s="15">
        <v>18.16</v>
      </c>
      <c r="I618" s="12">
        <v>8.3699999999999992</v>
      </c>
      <c r="J618" s="23">
        <v>38</v>
      </c>
      <c r="K618" s="15">
        <v>1.47</v>
      </c>
      <c r="L618" s="43">
        <v>38</v>
      </c>
      <c r="M618" s="17">
        <v>9</v>
      </c>
      <c r="N618" s="17">
        <v>9</v>
      </c>
      <c r="O618" s="77">
        <v>22</v>
      </c>
      <c r="P618" s="12">
        <v>22.730066610771601</v>
      </c>
      <c r="Q618" s="12">
        <v>23.332834541846999</v>
      </c>
      <c r="R618" s="12">
        <v>6.43845085870191</v>
      </c>
      <c r="S618" s="12">
        <v>21.056988385587999</v>
      </c>
      <c r="T618" s="12">
        <v>22.853615985025598</v>
      </c>
      <c r="U618" s="12">
        <v>2.6543374694153501</v>
      </c>
      <c r="V618" s="12">
        <v>21.8479679048028</v>
      </c>
      <c r="W618" s="12">
        <v>23.666263648480001</v>
      </c>
      <c r="X618" s="12">
        <v>5.6155238140022803</v>
      </c>
      <c r="Y618" s="2">
        <v>53.2</v>
      </c>
      <c r="Z618" s="2"/>
      <c r="AA618" s="34">
        <v>446.5</v>
      </c>
      <c r="AB618" s="34">
        <v>38.299999999999997</v>
      </c>
      <c r="AC618" s="35">
        <v>10.1</v>
      </c>
      <c r="AD618" s="35">
        <v>26.9</v>
      </c>
      <c r="AE618" s="15">
        <f t="shared" si="34"/>
        <v>8.0765622067930192</v>
      </c>
      <c r="AF618" s="23">
        <v>240</v>
      </c>
      <c r="AG618" s="15">
        <v>0</v>
      </c>
      <c r="AH618" s="15">
        <v>0</v>
      </c>
      <c r="AI618" s="15">
        <v>0</v>
      </c>
      <c r="AJ618" s="15">
        <v>102.85714285714286</v>
      </c>
      <c r="AK618" s="72"/>
      <c r="AL618" s="6"/>
      <c r="AM618" s="6"/>
      <c r="AN618" s="6"/>
      <c r="AO618" s="6"/>
      <c r="AP618" s="6"/>
      <c r="AQ618" s="6"/>
      <c r="AR618" s="6"/>
      <c r="AS618" s="6"/>
      <c r="AT618" s="6"/>
    </row>
    <row r="619" spans="2:46">
      <c r="B619" s="45" t="s">
        <v>487</v>
      </c>
      <c r="C619" s="46" t="s">
        <v>7</v>
      </c>
      <c r="D619" s="26">
        <v>74</v>
      </c>
      <c r="E619" s="37">
        <v>184</v>
      </c>
      <c r="F619" s="37">
        <v>97</v>
      </c>
      <c r="G619" s="36">
        <f t="shared" si="32"/>
        <v>28.650756143667294</v>
      </c>
      <c r="H619" s="15">
        <v>13.13</v>
      </c>
      <c r="I619" s="12">
        <v>6.15</v>
      </c>
      <c r="J619" s="23">
        <v>44</v>
      </c>
      <c r="K619" s="15">
        <v>1.86</v>
      </c>
      <c r="L619" s="43">
        <v>36.5</v>
      </c>
      <c r="M619" s="17">
        <v>1</v>
      </c>
      <c r="N619" s="17">
        <v>1</v>
      </c>
      <c r="O619" s="77">
        <v>23.5</v>
      </c>
      <c r="P619" s="12">
        <v>29.855619509986902</v>
      </c>
      <c r="Q619" s="12">
        <v>34.1291259772172</v>
      </c>
      <c r="R619" s="12">
        <v>10.9304657386092</v>
      </c>
      <c r="S619" s="12">
        <v>27.4136401357921</v>
      </c>
      <c r="T619" s="12">
        <v>33.7753244225731</v>
      </c>
      <c r="U619" s="12">
        <v>3.3157302167982299</v>
      </c>
      <c r="V619" s="12">
        <v>26.4076646744671</v>
      </c>
      <c r="W619" s="12">
        <v>30.642776371944901</v>
      </c>
      <c r="X619" s="12">
        <v>2.47439151748388</v>
      </c>
      <c r="Y619" s="2">
        <v>39.049999999999997</v>
      </c>
      <c r="Z619" s="2">
        <v>90.61</v>
      </c>
      <c r="AA619" s="34">
        <v>466.4</v>
      </c>
      <c r="AB619" s="34">
        <v>41.4</v>
      </c>
      <c r="AC619" s="35">
        <v>9.6999999999999993</v>
      </c>
      <c r="AD619" s="35">
        <v>25.8</v>
      </c>
      <c r="AE619" s="15">
        <f t="shared" si="34"/>
        <v>7.6205103969754253</v>
      </c>
      <c r="AF619" s="23">
        <v>300</v>
      </c>
      <c r="AG619" s="15">
        <v>0</v>
      </c>
      <c r="AH619" s="15">
        <v>17.142857142857142</v>
      </c>
      <c r="AI619" s="15">
        <v>0</v>
      </c>
      <c r="AJ619" s="15">
        <v>102.85714285714286</v>
      </c>
      <c r="AK619" s="72"/>
      <c r="AL619" s="6"/>
      <c r="AM619" s="6"/>
      <c r="AN619" s="6"/>
      <c r="AO619" s="6"/>
      <c r="AP619" s="6"/>
      <c r="AQ619" s="6"/>
      <c r="AR619" s="6"/>
      <c r="AS619" s="6"/>
      <c r="AT619" s="6"/>
    </row>
    <row r="620" spans="2:46">
      <c r="B620" s="45" t="s">
        <v>488</v>
      </c>
      <c r="C620" s="46" t="s">
        <v>696</v>
      </c>
      <c r="D620" s="26">
        <v>77</v>
      </c>
      <c r="E620" s="37">
        <v>163.5</v>
      </c>
      <c r="F620" s="37">
        <v>88</v>
      </c>
      <c r="G620" s="36">
        <f t="shared" si="32"/>
        <v>32.919039736647683</v>
      </c>
      <c r="H620" s="15">
        <v>11.14</v>
      </c>
      <c r="I620" s="12">
        <v>7.29</v>
      </c>
      <c r="J620" s="23">
        <v>10</v>
      </c>
      <c r="K620" s="15">
        <v>1.1100000000000001</v>
      </c>
      <c r="L620" s="43">
        <v>37</v>
      </c>
      <c r="M620" s="17">
        <v>3</v>
      </c>
      <c r="N620" s="17">
        <v>3</v>
      </c>
      <c r="O620" s="77">
        <v>27.5</v>
      </c>
      <c r="P620" s="12">
        <v>26.648560854354098</v>
      </c>
      <c r="Q620" s="12">
        <v>39.654846752271901</v>
      </c>
      <c r="R620" s="12">
        <v>5.2333541522716196</v>
      </c>
      <c r="S620" s="12">
        <v>23.522210885137401</v>
      </c>
      <c r="T620" s="12">
        <v>30.662381188816301</v>
      </c>
      <c r="U620" s="12">
        <v>4.2623232174732797</v>
      </c>
      <c r="V620" s="12">
        <v>23.846156791005601</v>
      </c>
      <c r="W620" s="12">
        <v>26.800056837199101</v>
      </c>
      <c r="X620" s="12">
        <v>3.97442559064597</v>
      </c>
      <c r="Y620" s="2">
        <v>33.840000000000003</v>
      </c>
      <c r="Z620" s="2">
        <v>78.38</v>
      </c>
      <c r="AA620" s="34">
        <v>511.4</v>
      </c>
      <c r="AB620" s="34">
        <v>44.3</v>
      </c>
      <c r="AC620" s="35">
        <v>7.7</v>
      </c>
      <c r="AD620" s="35">
        <v>19.100000000000001</v>
      </c>
      <c r="AE620" s="15">
        <f t="shared" si="34"/>
        <v>7.1449279428405772</v>
      </c>
      <c r="AF620" s="23">
        <v>180</v>
      </c>
      <c r="AG620" s="15">
        <v>0</v>
      </c>
      <c r="AH620" s="15">
        <v>0</v>
      </c>
      <c r="AI620" s="15">
        <v>0</v>
      </c>
      <c r="AJ620" s="15">
        <v>17.142857142857142</v>
      </c>
      <c r="AK620" s="72"/>
      <c r="AL620" s="6"/>
      <c r="AM620" s="6"/>
      <c r="AN620" s="6"/>
      <c r="AO620" s="6"/>
      <c r="AP620" s="6"/>
      <c r="AQ620" s="6"/>
      <c r="AR620" s="6"/>
      <c r="AS620" s="6"/>
      <c r="AT620" s="6"/>
    </row>
    <row r="621" spans="2:46">
      <c r="B621" s="45" t="s">
        <v>489</v>
      </c>
      <c r="C621" s="46" t="s">
        <v>696</v>
      </c>
      <c r="D621" s="26">
        <v>65</v>
      </c>
      <c r="E621" s="37">
        <v>160.5</v>
      </c>
      <c r="F621" s="37">
        <v>76</v>
      </c>
      <c r="G621" s="36">
        <f t="shared" si="32"/>
        <v>29.50281926611737</v>
      </c>
      <c r="H621" s="15">
        <v>7.53</v>
      </c>
      <c r="I621" s="12">
        <v>4.9400000000000004</v>
      </c>
      <c r="J621" s="23">
        <v>25</v>
      </c>
      <c r="K621" s="15">
        <v>1.9</v>
      </c>
      <c r="L621" s="43">
        <v>34</v>
      </c>
      <c r="M621" s="17">
        <v>0</v>
      </c>
      <c r="N621" s="17">
        <v>0</v>
      </c>
      <c r="O621" s="77">
        <v>26</v>
      </c>
      <c r="P621" s="12">
        <v>26.6567158103304</v>
      </c>
      <c r="Q621" s="12">
        <v>50.387108228979102</v>
      </c>
      <c r="R621" s="12">
        <v>8.9314485917885609</v>
      </c>
      <c r="S621" s="12">
        <v>23.526111164307299</v>
      </c>
      <c r="T621" s="12">
        <v>30.436384474057999</v>
      </c>
      <c r="U621" s="12">
        <v>4.1509193536155102</v>
      </c>
      <c r="V621" s="12">
        <v>24.3799521759627</v>
      </c>
      <c r="W621" s="12">
        <v>25.083051763280999</v>
      </c>
      <c r="X621" s="12">
        <v>4.5733422080804997</v>
      </c>
      <c r="Y621" s="2">
        <v>26.21</v>
      </c>
      <c r="Z621" s="2">
        <v>62.3</v>
      </c>
      <c r="AA621" s="34">
        <v>589.1</v>
      </c>
      <c r="AB621" s="34">
        <v>56</v>
      </c>
      <c r="AC621" s="35">
        <v>7</v>
      </c>
      <c r="AD621" s="35">
        <v>16.8</v>
      </c>
      <c r="AE621" s="15">
        <f t="shared" si="34"/>
        <v>6.5216758377733139</v>
      </c>
      <c r="AF621" s="23">
        <v>240</v>
      </c>
      <c r="AG621" s="15">
        <v>0</v>
      </c>
      <c r="AH621" s="15">
        <v>68.571428571428569</v>
      </c>
      <c r="AI621" s="15">
        <v>0</v>
      </c>
      <c r="AJ621" s="15">
        <v>102.85714285714286</v>
      </c>
      <c r="AK621" s="72"/>
      <c r="AL621" s="6"/>
      <c r="AM621" s="6"/>
      <c r="AN621" s="6"/>
      <c r="AO621" s="6"/>
      <c r="AP621" s="6"/>
      <c r="AQ621" s="6"/>
      <c r="AR621" s="6"/>
      <c r="AS621" s="6"/>
      <c r="AT621" s="6"/>
    </row>
    <row r="622" spans="2:46">
      <c r="B622" s="45" t="s">
        <v>490</v>
      </c>
      <c r="C622" s="46" t="s">
        <v>696</v>
      </c>
      <c r="D622" s="26">
        <v>73</v>
      </c>
      <c r="E622" s="37">
        <v>169</v>
      </c>
      <c r="F622" s="37">
        <v>90</v>
      </c>
      <c r="G622" s="36">
        <f t="shared" si="32"/>
        <v>31.511501698119819</v>
      </c>
      <c r="H622" s="15">
        <v>11.21</v>
      </c>
      <c r="I622" s="12">
        <v>6.44</v>
      </c>
      <c r="J622" s="23">
        <v>24</v>
      </c>
      <c r="K622" s="15">
        <v>1.93</v>
      </c>
      <c r="L622" s="43">
        <v>37</v>
      </c>
      <c r="M622" s="17">
        <v>3</v>
      </c>
      <c r="N622" s="17">
        <v>3</v>
      </c>
      <c r="O622" s="77">
        <v>26.5</v>
      </c>
      <c r="P622" s="12">
        <v>39.111559704196402</v>
      </c>
      <c r="Q622" s="12">
        <v>41.900403736157102</v>
      </c>
      <c r="R622" s="12">
        <v>1.69945999078599</v>
      </c>
      <c r="S622" s="12">
        <v>32.235724526697503</v>
      </c>
      <c r="T622" s="12">
        <v>49.623589673228302</v>
      </c>
      <c r="U622" s="12">
        <v>2.5399174896250298</v>
      </c>
      <c r="V622" s="12">
        <v>23.135877176258798</v>
      </c>
      <c r="W622" s="12">
        <v>29.043953372127898</v>
      </c>
      <c r="X622" s="12">
        <v>2.61584402886609</v>
      </c>
      <c r="Y622" s="2">
        <v>21.26</v>
      </c>
      <c r="Z622" s="2">
        <v>64.91</v>
      </c>
      <c r="AA622" s="34">
        <v>568.20000000000005</v>
      </c>
      <c r="AB622" s="34">
        <v>47.4</v>
      </c>
      <c r="AC622" s="35">
        <v>7</v>
      </c>
      <c r="AD622" s="35">
        <v>19</v>
      </c>
      <c r="AE622" s="15">
        <f t="shared" si="34"/>
        <v>6.6524281362697391</v>
      </c>
      <c r="AF622" s="23">
        <v>240</v>
      </c>
      <c r="AG622" s="15">
        <v>0</v>
      </c>
      <c r="AH622" s="15">
        <v>34.285714285714285</v>
      </c>
      <c r="AI622" s="15">
        <v>0</v>
      </c>
      <c r="AJ622" s="15">
        <v>25.714285714285715</v>
      </c>
      <c r="AK622" s="72"/>
      <c r="AL622" s="6"/>
      <c r="AM622" s="6"/>
      <c r="AN622" s="6"/>
      <c r="AO622" s="6"/>
      <c r="AP622" s="6"/>
      <c r="AQ622" s="6"/>
      <c r="AR622" s="6"/>
      <c r="AS622" s="6"/>
      <c r="AT622" s="6"/>
    </row>
    <row r="623" spans="2:46">
      <c r="B623" s="45" t="s">
        <v>491</v>
      </c>
      <c r="C623" s="46" t="s">
        <v>696</v>
      </c>
      <c r="D623" s="26">
        <v>63</v>
      </c>
      <c r="E623" s="37">
        <v>168</v>
      </c>
      <c r="F623" s="37">
        <v>90</v>
      </c>
      <c r="G623" s="36">
        <f t="shared" si="32"/>
        <v>31.887755102040821</v>
      </c>
      <c r="H623" s="15">
        <v>9.23</v>
      </c>
      <c r="I623" s="12">
        <v>5.62</v>
      </c>
      <c r="J623" s="23">
        <v>28</v>
      </c>
      <c r="K623" s="15">
        <v>2.19</v>
      </c>
      <c r="L623" s="43">
        <v>36</v>
      </c>
      <c r="M623" s="17">
        <v>3</v>
      </c>
      <c r="N623" s="17">
        <v>3</v>
      </c>
      <c r="O623" s="77">
        <v>25.5</v>
      </c>
      <c r="P623" s="12">
        <v>26.596511236816301</v>
      </c>
      <c r="Q623" s="12">
        <v>32.864288235857401</v>
      </c>
      <c r="R623" s="12">
        <v>4.9228413961691304</v>
      </c>
      <c r="S623" s="12">
        <v>22.142475713086501</v>
      </c>
      <c r="T623" s="12">
        <v>25.4518830662808</v>
      </c>
      <c r="U623" s="12">
        <v>3.88781109107653</v>
      </c>
      <c r="V623" s="12">
        <v>23.113228583469301</v>
      </c>
      <c r="W623" s="12">
        <v>17.3731633114669</v>
      </c>
      <c r="X623" s="12">
        <v>1.6703265162731999</v>
      </c>
      <c r="Y623" s="2">
        <v>37.26</v>
      </c>
      <c r="Z623" s="2">
        <v>97.61</v>
      </c>
      <c r="AA623" s="34">
        <v>685.6</v>
      </c>
      <c r="AB623" s="34">
        <v>62.7</v>
      </c>
      <c r="AC623" s="35">
        <v>6.9</v>
      </c>
      <c r="AD623" s="35">
        <v>17.3</v>
      </c>
      <c r="AE623" s="15">
        <f t="shared" si="34"/>
        <v>6.129535147392291</v>
      </c>
      <c r="AF623" s="23">
        <v>300</v>
      </c>
      <c r="AG623" s="15">
        <v>0</v>
      </c>
      <c r="AH623" s="15">
        <v>0</v>
      </c>
      <c r="AI623" s="15">
        <v>0</v>
      </c>
      <c r="AJ623" s="15">
        <v>154.28571428571428</v>
      </c>
      <c r="AK623" s="72"/>
      <c r="AL623" s="6"/>
      <c r="AM623" s="6"/>
      <c r="AN623" s="6"/>
      <c r="AO623" s="6"/>
      <c r="AP623" s="6"/>
      <c r="AQ623" s="6"/>
      <c r="AR623" s="6"/>
      <c r="AS623" s="6"/>
      <c r="AT623" s="6"/>
    </row>
    <row r="624" spans="2:46">
      <c r="B624" s="45" t="s">
        <v>492</v>
      </c>
      <c r="C624" s="46" t="s">
        <v>696</v>
      </c>
      <c r="D624" s="26">
        <v>67</v>
      </c>
      <c r="E624" s="37">
        <v>162</v>
      </c>
      <c r="F624" s="37">
        <v>100</v>
      </c>
      <c r="G624" s="36">
        <f t="shared" si="32"/>
        <v>38.103947568968138</v>
      </c>
      <c r="H624" s="15">
        <v>10.45</v>
      </c>
      <c r="I624" s="12">
        <v>7.02</v>
      </c>
      <c r="J624" s="23">
        <v>29</v>
      </c>
      <c r="K624" s="15">
        <v>1.6</v>
      </c>
      <c r="L624" s="43">
        <v>36</v>
      </c>
      <c r="M624" s="17">
        <v>4</v>
      </c>
      <c r="N624" s="17">
        <v>4</v>
      </c>
      <c r="O624" s="77">
        <v>25</v>
      </c>
      <c r="P624" s="12">
        <v>38.024091031198303</v>
      </c>
      <c r="Q624" s="12">
        <v>38.539574707191299</v>
      </c>
      <c r="R624" s="12">
        <v>4.4575096707196904</v>
      </c>
      <c r="S624" s="12">
        <v>22.622509812354</v>
      </c>
      <c r="T624" s="12">
        <v>19.2502939958732</v>
      </c>
      <c r="U624" s="12">
        <v>2.1796266363228298</v>
      </c>
      <c r="V624" s="12">
        <v>23.361836859221</v>
      </c>
      <c r="W624" s="12">
        <v>24.882296117860399</v>
      </c>
      <c r="X624" s="12">
        <v>1.27953692469076</v>
      </c>
      <c r="Y624" s="2">
        <v>51.55</v>
      </c>
      <c r="Z624" s="2">
        <v>81.45</v>
      </c>
      <c r="AA624" s="34">
        <v>540.5</v>
      </c>
      <c r="AB624" s="34">
        <v>51.8</v>
      </c>
      <c r="AC624" s="35">
        <v>8.4</v>
      </c>
      <c r="AD624" s="35">
        <v>20.8</v>
      </c>
      <c r="AE624" s="15">
        <f t="shared" si="34"/>
        <v>7.9256210943453729</v>
      </c>
      <c r="AF624" s="23">
        <v>300</v>
      </c>
      <c r="AG624" s="15">
        <v>0</v>
      </c>
      <c r="AH624" s="15">
        <v>21.428571428571427</v>
      </c>
      <c r="AI624" s="15">
        <v>0</v>
      </c>
      <c r="AJ624" s="15">
        <v>30</v>
      </c>
      <c r="AK624" s="72"/>
      <c r="AL624" s="6"/>
      <c r="AM624" s="6"/>
      <c r="AN624" s="6"/>
      <c r="AO624" s="6"/>
      <c r="AP624" s="6"/>
      <c r="AQ624" s="6"/>
      <c r="AR624" s="6"/>
      <c r="AS624" s="6"/>
      <c r="AT624" s="6"/>
    </row>
    <row r="625" spans="1:46">
      <c r="B625" s="45" t="s">
        <v>493</v>
      </c>
      <c r="C625" s="46" t="s">
        <v>696</v>
      </c>
      <c r="D625" s="26">
        <v>66</v>
      </c>
      <c r="E625" s="37">
        <v>166</v>
      </c>
      <c r="F625" s="37">
        <v>69</v>
      </c>
      <c r="G625" s="36">
        <f t="shared" si="32"/>
        <v>25.039918710988534</v>
      </c>
      <c r="H625" s="15">
        <v>12.1</v>
      </c>
      <c r="I625" s="12">
        <v>4.8099999999999996</v>
      </c>
      <c r="J625" s="23">
        <v>31</v>
      </c>
      <c r="K625" s="15">
        <v>1.62</v>
      </c>
      <c r="L625" s="43">
        <v>31</v>
      </c>
      <c r="M625" s="17">
        <v>13</v>
      </c>
      <c r="N625" s="17">
        <v>3</v>
      </c>
      <c r="O625" s="77">
        <v>22.5</v>
      </c>
      <c r="P625" s="12">
        <v>29.263723054122799</v>
      </c>
      <c r="Q625" s="12">
        <v>40.8609742186731</v>
      </c>
      <c r="R625" s="12">
        <v>11.967475631277299</v>
      </c>
      <c r="S625" s="12">
        <v>21.9372307682506</v>
      </c>
      <c r="T625" s="12">
        <v>26.9149277150606</v>
      </c>
      <c r="U625" s="12">
        <v>3.9832742817198801</v>
      </c>
      <c r="V625" s="12">
        <v>25.094982697451002</v>
      </c>
      <c r="W625" s="12">
        <v>27.457379155018401</v>
      </c>
      <c r="X625" s="12">
        <v>7.0129625009748704</v>
      </c>
      <c r="Y625" s="2">
        <v>46.12</v>
      </c>
      <c r="Z625" s="2">
        <v>62.6</v>
      </c>
      <c r="AA625" s="34">
        <v>642.20000000000005</v>
      </c>
      <c r="AB625" s="34">
        <v>60</v>
      </c>
      <c r="AC625" s="35">
        <v>6.4</v>
      </c>
      <c r="AD625" s="35">
        <v>16.2</v>
      </c>
      <c r="AE625" s="15">
        <f t="shared" si="34"/>
        <v>5.8789374364929596</v>
      </c>
      <c r="AF625" s="23">
        <v>380</v>
      </c>
      <c r="AG625" s="15">
        <v>0</v>
      </c>
      <c r="AH625" s="15">
        <v>0</v>
      </c>
      <c r="AI625" s="15">
        <v>0</v>
      </c>
      <c r="AJ625" s="15">
        <v>8.5714285714285712</v>
      </c>
      <c r="AK625" s="72"/>
      <c r="AL625" s="6"/>
      <c r="AM625" s="6"/>
      <c r="AN625" s="6"/>
      <c r="AO625" s="6"/>
      <c r="AP625" s="6"/>
      <c r="AQ625" s="6"/>
      <c r="AR625" s="6"/>
      <c r="AS625" s="6"/>
      <c r="AT625" s="6"/>
    </row>
    <row r="626" spans="1:46">
      <c r="B626" s="45" t="s">
        <v>494</v>
      </c>
      <c r="C626" s="46" t="s">
        <v>696</v>
      </c>
      <c r="D626" s="26">
        <v>67</v>
      </c>
      <c r="E626" s="37">
        <v>161</v>
      </c>
      <c r="F626" s="37">
        <v>62</v>
      </c>
      <c r="G626" s="36">
        <f t="shared" si="32"/>
        <v>23.9188302920412</v>
      </c>
      <c r="H626" s="15">
        <v>7.91</v>
      </c>
      <c r="I626" s="12">
        <v>4.9400000000000004</v>
      </c>
      <c r="J626" s="23">
        <v>29</v>
      </c>
      <c r="K626" s="15">
        <v>1.96</v>
      </c>
      <c r="L626" s="43">
        <v>34</v>
      </c>
      <c r="M626" s="17">
        <v>1</v>
      </c>
      <c r="N626" s="17">
        <v>1</v>
      </c>
      <c r="O626" s="77">
        <v>27</v>
      </c>
      <c r="P626" s="12">
        <v>32.125524207615499</v>
      </c>
      <c r="Q626" s="12">
        <v>40.176437080893002</v>
      </c>
      <c r="R626" s="12">
        <v>8.3060866268352296</v>
      </c>
      <c r="S626" s="12">
        <v>24.110706553992099</v>
      </c>
      <c r="T626" s="12">
        <v>28.891524030171698</v>
      </c>
      <c r="U626" s="12">
        <v>6.9995132273675003</v>
      </c>
      <c r="V626" s="12">
        <v>22.000516881089201</v>
      </c>
      <c r="W626" s="12">
        <v>24.101523551796301</v>
      </c>
      <c r="X626" s="12">
        <v>5.4514514113991002</v>
      </c>
      <c r="Y626" s="2">
        <v>29.36</v>
      </c>
      <c r="Z626" s="2">
        <v>83.06</v>
      </c>
      <c r="AA626" s="34">
        <v>584.1</v>
      </c>
      <c r="AB626" s="34">
        <v>58.1</v>
      </c>
      <c r="AC626" s="35">
        <v>7</v>
      </c>
      <c r="AD626" s="35">
        <v>15.7</v>
      </c>
      <c r="AE626" s="15">
        <f t="shared" si="34"/>
        <v>6.0568650900814003</v>
      </c>
      <c r="AF626" s="23">
        <v>320</v>
      </c>
      <c r="AG626" s="15">
        <v>0</v>
      </c>
      <c r="AH626" s="15">
        <v>34.285714285714285</v>
      </c>
      <c r="AI626" s="15">
        <v>0</v>
      </c>
      <c r="AJ626" s="15">
        <v>51.428571428571431</v>
      </c>
      <c r="AK626" s="72"/>
      <c r="AL626" s="6"/>
      <c r="AM626" s="6"/>
      <c r="AN626" s="6"/>
      <c r="AO626" s="6"/>
      <c r="AP626" s="6"/>
      <c r="AQ626" s="6"/>
      <c r="AR626" s="6"/>
      <c r="AS626" s="6"/>
      <c r="AT626" s="6"/>
    </row>
    <row r="627" spans="1:46">
      <c r="B627" s="45" t="s">
        <v>495</v>
      </c>
      <c r="C627" s="46" t="s">
        <v>696</v>
      </c>
      <c r="D627" s="26">
        <v>67</v>
      </c>
      <c r="E627" s="37">
        <v>165.5</v>
      </c>
      <c r="F627" s="37">
        <v>106</v>
      </c>
      <c r="G627" s="36">
        <f t="shared" si="32"/>
        <v>38.699902337510608</v>
      </c>
      <c r="H627" s="15">
        <v>8.84</v>
      </c>
      <c r="I627" s="12">
        <v>5.49</v>
      </c>
      <c r="J627" s="23">
        <v>38</v>
      </c>
      <c r="K627" s="15">
        <v>1.55</v>
      </c>
      <c r="L627" s="43">
        <v>38</v>
      </c>
      <c r="M627" s="17">
        <v>0</v>
      </c>
      <c r="N627" s="17">
        <v>0</v>
      </c>
      <c r="O627" s="77">
        <v>26.5</v>
      </c>
      <c r="P627" s="12">
        <v>30.542432756954302</v>
      </c>
      <c r="Q627" s="12">
        <v>42.234960388327202</v>
      </c>
      <c r="R627" s="12">
        <v>10.582277651685001</v>
      </c>
      <c r="S627" s="12">
        <v>25.754339694106498</v>
      </c>
      <c r="T627" s="12">
        <v>42.1521550988341</v>
      </c>
      <c r="U627" s="12">
        <v>7.3525468483234997</v>
      </c>
      <c r="V627" s="12">
        <v>25.2584799081115</v>
      </c>
      <c r="W627" s="12">
        <v>30.5395547289429</v>
      </c>
      <c r="X627" s="12">
        <v>3.82503481693317</v>
      </c>
      <c r="Y627" s="2">
        <v>34.619999999999997</v>
      </c>
      <c r="Z627" s="2">
        <v>72.58</v>
      </c>
      <c r="AA627" s="34">
        <v>566.9</v>
      </c>
      <c r="AB627" s="34">
        <v>55.6</v>
      </c>
      <c r="AC627" s="35">
        <v>7.2</v>
      </c>
      <c r="AD627" s="35">
        <v>20.6</v>
      </c>
      <c r="AE627" s="15">
        <f t="shared" si="34"/>
        <v>7.520924416535081</v>
      </c>
      <c r="AF627" s="23">
        <v>360</v>
      </c>
      <c r="AG627" s="15">
        <v>0</v>
      </c>
      <c r="AH627" s="15">
        <v>0</v>
      </c>
      <c r="AI627" s="15">
        <v>0</v>
      </c>
      <c r="AJ627" s="15">
        <v>51.428571428571431</v>
      </c>
      <c r="AK627" s="72"/>
      <c r="AL627" s="6"/>
      <c r="AM627" s="6"/>
      <c r="AN627" s="6"/>
      <c r="AO627" s="6"/>
      <c r="AP627" s="6"/>
      <c r="AQ627" s="6"/>
      <c r="AR627" s="6"/>
      <c r="AS627" s="6"/>
      <c r="AT627" s="6"/>
    </row>
    <row r="628" spans="1:46">
      <c r="B628" s="45" t="s">
        <v>496</v>
      </c>
      <c r="C628" s="46" t="s">
        <v>7</v>
      </c>
      <c r="D628" s="26">
        <v>67</v>
      </c>
      <c r="E628" s="37">
        <v>167</v>
      </c>
      <c r="F628" s="37">
        <v>76</v>
      </c>
      <c r="G628" s="36">
        <f t="shared" si="32"/>
        <v>27.250887446663558</v>
      </c>
      <c r="H628" s="15">
        <v>11.7</v>
      </c>
      <c r="I628" s="12">
        <v>5.7</v>
      </c>
      <c r="J628" s="23">
        <v>20</v>
      </c>
      <c r="K628" s="15">
        <v>1.76</v>
      </c>
      <c r="L628" s="43">
        <v>33</v>
      </c>
      <c r="M628" s="17">
        <v>13</v>
      </c>
      <c r="N628" s="17">
        <v>3</v>
      </c>
      <c r="O628" s="77">
        <v>25</v>
      </c>
      <c r="P628" s="12">
        <v>24.9779030151482</v>
      </c>
      <c r="Q628" s="12">
        <v>52.112093147552599</v>
      </c>
      <c r="R628" s="12">
        <v>3.9698546911079799</v>
      </c>
      <c r="S628" s="12">
        <v>23.8708086976247</v>
      </c>
      <c r="T628" s="12">
        <v>34.662110314824297</v>
      </c>
      <c r="U628" s="12">
        <v>3.88874253448969</v>
      </c>
      <c r="V628" s="12">
        <v>25.061094393096699</v>
      </c>
      <c r="W628" s="12">
        <v>27.149158788428899</v>
      </c>
      <c r="X628" s="12">
        <v>1.41216568751248</v>
      </c>
      <c r="Y628" s="2">
        <v>48.72</v>
      </c>
      <c r="Z628" s="2"/>
      <c r="AA628" s="34">
        <v>623.70000000000005</v>
      </c>
      <c r="AB628" s="34">
        <v>46</v>
      </c>
      <c r="AC628" s="35">
        <v>7.9</v>
      </c>
      <c r="AD628" s="35">
        <v>17.7</v>
      </c>
      <c r="AE628" s="15">
        <f t="shared" si="34"/>
        <v>6.3465882606045394</v>
      </c>
      <c r="AF628" s="23">
        <v>300</v>
      </c>
      <c r="AG628" s="15">
        <v>0</v>
      </c>
      <c r="AH628" s="15">
        <v>0</v>
      </c>
      <c r="AI628" s="15">
        <v>0</v>
      </c>
      <c r="AJ628" s="15">
        <v>0</v>
      </c>
      <c r="AK628" s="72"/>
      <c r="AL628" s="6"/>
      <c r="AM628" s="6"/>
      <c r="AN628" s="6"/>
      <c r="AO628" s="6"/>
      <c r="AP628" s="6"/>
      <c r="AQ628" s="6"/>
      <c r="AR628" s="6"/>
      <c r="AS628" s="6"/>
      <c r="AT628" s="6"/>
    </row>
    <row r="629" spans="1:46">
      <c r="A629" s="3" t="s">
        <v>6</v>
      </c>
      <c r="B629" s="29" t="s">
        <v>42</v>
      </c>
      <c r="C629" s="3" t="s">
        <v>696</v>
      </c>
      <c r="D629" s="26">
        <v>65</v>
      </c>
      <c r="E629" s="36">
        <v>173</v>
      </c>
      <c r="F629" s="37">
        <v>71.915500000000009</v>
      </c>
      <c r="G629" s="36">
        <f t="shared" si="32"/>
        <v>24.028701259647836</v>
      </c>
      <c r="H629" s="15">
        <v>9.2899999999999991</v>
      </c>
      <c r="I629" s="15">
        <v>5.83</v>
      </c>
      <c r="J629" s="23">
        <v>32</v>
      </c>
      <c r="K629" s="15">
        <v>1.63</v>
      </c>
      <c r="L629" s="67">
        <v>35.1</v>
      </c>
      <c r="M629" s="8">
        <v>2</v>
      </c>
      <c r="N629" s="8">
        <v>2</v>
      </c>
      <c r="O629" s="77">
        <v>28</v>
      </c>
      <c r="P629" s="15">
        <v>22.401995265324501</v>
      </c>
      <c r="Q629" s="15">
        <v>45.541018435781652</v>
      </c>
      <c r="R629" s="15">
        <v>10.169326975479144</v>
      </c>
      <c r="S629" s="15">
        <v>21.23566420360455</v>
      </c>
      <c r="T629" s="15">
        <v>28.913074486490302</v>
      </c>
      <c r="U629" s="15">
        <v>3.6530230759786901</v>
      </c>
      <c r="V629" s="15">
        <v>24.618439416036999</v>
      </c>
      <c r="W629" s="15">
        <v>22.703627341754899</v>
      </c>
      <c r="X629" s="15">
        <v>4.2742543163797997</v>
      </c>
      <c r="Y629" s="102">
        <v>28.21</v>
      </c>
      <c r="Z629" s="102">
        <v>79.73</v>
      </c>
      <c r="AA629" s="6">
        <v>612.79999999999995</v>
      </c>
      <c r="AB629" s="6">
        <v>61.6</v>
      </c>
      <c r="AC629" s="15">
        <v>6.7</v>
      </c>
      <c r="AD629" s="15">
        <v>17.399999999999999</v>
      </c>
      <c r="AE629" s="15">
        <f t="shared" si="34"/>
        <v>5.8137592301780874</v>
      </c>
      <c r="AF629" s="23">
        <v>300</v>
      </c>
      <c r="AG629" s="15">
        <v>0</v>
      </c>
      <c r="AH629" s="15">
        <v>51.428571428571431</v>
      </c>
      <c r="AI629" s="15">
        <v>0</v>
      </c>
      <c r="AJ629" s="15">
        <v>64.285714285714292</v>
      </c>
      <c r="AK629" s="72"/>
      <c r="AL629" s="6"/>
      <c r="AM629" s="6"/>
      <c r="AN629" s="6"/>
      <c r="AO629" s="6"/>
      <c r="AP629" s="6"/>
      <c r="AQ629" s="6"/>
      <c r="AR629" s="6"/>
      <c r="AS629" s="6"/>
      <c r="AT629" s="6"/>
    </row>
    <row r="630" spans="1:46">
      <c r="B630" s="45" t="s">
        <v>497</v>
      </c>
      <c r="C630" s="46" t="s">
        <v>696</v>
      </c>
      <c r="D630" s="26">
        <v>70</v>
      </c>
      <c r="E630" s="37">
        <v>163</v>
      </c>
      <c r="F630" s="37">
        <v>77</v>
      </c>
      <c r="G630" s="36">
        <f t="shared" si="32"/>
        <v>28.981143437841094</v>
      </c>
      <c r="H630" s="15">
        <v>9.89</v>
      </c>
      <c r="I630" s="12">
        <v>5.66</v>
      </c>
      <c r="J630" s="23">
        <v>32</v>
      </c>
      <c r="K630" s="15">
        <v>1.99</v>
      </c>
      <c r="L630" s="43">
        <v>36</v>
      </c>
      <c r="M630" s="17">
        <v>2</v>
      </c>
      <c r="N630" s="17">
        <v>2</v>
      </c>
      <c r="O630" s="77">
        <v>29.5</v>
      </c>
      <c r="P630" s="12">
        <v>31.2480063071675</v>
      </c>
      <c r="Q630" s="12">
        <v>39.620304924166902</v>
      </c>
      <c r="R630" s="12">
        <v>9.1316241651718606</v>
      </c>
      <c r="S630" s="12">
        <v>20.1538958825309</v>
      </c>
      <c r="T630" s="12">
        <v>23.3665991702971</v>
      </c>
      <c r="U630" s="12">
        <v>3.2079991044616101</v>
      </c>
      <c r="V630" s="12">
        <v>21.4287608036074</v>
      </c>
      <c r="W630" s="12">
        <v>26.622638189250601</v>
      </c>
      <c r="X630" s="12">
        <v>2.9385836617788499</v>
      </c>
      <c r="Y630" s="2">
        <v>73.87</v>
      </c>
      <c r="Z630" s="2">
        <v>174.62</v>
      </c>
      <c r="AA630" s="34">
        <v>537.1</v>
      </c>
      <c r="AB630" s="34">
        <v>48.8</v>
      </c>
      <c r="AC630" s="35">
        <v>7.5</v>
      </c>
      <c r="AD630" s="35">
        <v>17.7</v>
      </c>
      <c r="AE630" s="15">
        <f t="shared" si="34"/>
        <v>6.6618992058413946</v>
      </c>
      <c r="AF630" s="23">
        <v>150</v>
      </c>
      <c r="AG630" s="15">
        <v>0</v>
      </c>
      <c r="AH630" s="15">
        <v>128.57142857142858</v>
      </c>
      <c r="AI630" s="15">
        <v>0</v>
      </c>
      <c r="AJ630" s="15">
        <v>51.428571428571431</v>
      </c>
      <c r="AK630" s="72"/>
      <c r="AL630" s="6"/>
      <c r="AM630" s="6"/>
      <c r="AN630" s="6"/>
      <c r="AO630" s="6"/>
      <c r="AP630" s="6"/>
      <c r="AQ630" s="6"/>
      <c r="AR630" s="6"/>
      <c r="AS630" s="6"/>
      <c r="AT630" s="6"/>
    </row>
    <row r="631" spans="1:46">
      <c r="B631" s="45" t="s">
        <v>498</v>
      </c>
      <c r="C631" s="46" t="s">
        <v>696</v>
      </c>
      <c r="D631" s="26">
        <v>71</v>
      </c>
      <c r="E631" s="37">
        <v>169</v>
      </c>
      <c r="F631" s="37">
        <v>78</v>
      </c>
      <c r="G631" s="36">
        <f t="shared" si="32"/>
        <v>27.309968138370508</v>
      </c>
      <c r="H631" s="15">
        <v>5.84</v>
      </c>
      <c r="I631" s="12">
        <v>4.18</v>
      </c>
      <c r="J631" s="23">
        <v>32</v>
      </c>
      <c r="K631" s="15">
        <v>1.92</v>
      </c>
      <c r="L631" s="43">
        <v>36</v>
      </c>
      <c r="M631" s="17">
        <v>1</v>
      </c>
      <c r="N631" s="17">
        <v>1</v>
      </c>
      <c r="O631" s="77">
        <v>26.5</v>
      </c>
      <c r="P631" s="12">
        <v>28.773573374306199</v>
      </c>
      <c r="Q631" s="12">
        <v>54.283938046680298</v>
      </c>
      <c r="R631" s="12">
        <v>9.6241459212481999</v>
      </c>
      <c r="S631" s="12">
        <v>21.257554079954598</v>
      </c>
      <c r="T631" s="12">
        <v>23.5745252438325</v>
      </c>
      <c r="U631" s="12">
        <v>2.7021344220794701</v>
      </c>
      <c r="V631" s="12">
        <v>24.526150720611199</v>
      </c>
      <c r="W631" s="12">
        <v>20.1827220856444</v>
      </c>
      <c r="X631" s="12">
        <v>2.0424343321313398</v>
      </c>
      <c r="Y631" s="2">
        <v>27.92</v>
      </c>
      <c r="Z631" s="2">
        <v>59.55</v>
      </c>
      <c r="AA631" s="34">
        <v>593.6</v>
      </c>
      <c r="AB631" s="34">
        <v>62.5</v>
      </c>
      <c r="AC631" s="35">
        <v>6.8</v>
      </c>
      <c r="AD631" s="35">
        <v>18.399999999999999</v>
      </c>
      <c r="AE631" s="15">
        <f t="shared" si="34"/>
        <v>6.442351458282273</v>
      </c>
      <c r="AF631" s="23">
        <v>300</v>
      </c>
      <c r="AG631" s="15">
        <v>0</v>
      </c>
      <c r="AH631" s="15">
        <v>0</v>
      </c>
      <c r="AI631" s="15">
        <v>0</v>
      </c>
      <c r="AJ631" s="15">
        <v>50</v>
      </c>
      <c r="AK631" s="72"/>
      <c r="AL631" s="6"/>
      <c r="AM631" s="6"/>
      <c r="AN631" s="6"/>
      <c r="AO631" s="6"/>
      <c r="AP631" s="6"/>
      <c r="AQ631" s="6"/>
      <c r="AR631" s="6"/>
      <c r="AS631" s="6"/>
      <c r="AT631" s="6"/>
    </row>
    <row r="632" spans="1:46">
      <c r="B632" s="45" t="s">
        <v>499</v>
      </c>
      <c r="C632" s="46" t="s">
        <v>696</v>
      </c>
      <c r="D632" s="26">
        <v>66</v>
      </c>
      <c r="E632" s="37">
        <v>160.5</v>
      </c>
      <c r="F632" s="37">
        <v>63</v>
      </c>
      <c r="G632" s="36">
        <f t="shared" si="32"/>
        <v>24.456284391649927</v>
      </c>
      <c r="H632" s="15">
        <v>7.12</v>
      </c>
      <c r="I632" s="12">
        <v>6.33</v>
      </c>
      <c r="J632" s="23">
        <v>24</v>
      </c>
      <c r="K632" s="15">
        <v>1.74</v>
      </c>
      <c r="L632" s="43">
        <v>35</v>
      </c>
      <c r="M632" s="17">
        <v>0</v>
      </c>
      <c r="N632" s="17">
        <v>0</v>
      </c>
      <c r="O632" s="77">
        <v>27</v>
      </c>
      <c r="P632" s="12">
        <v>28.109774369831701</v>
      </c>
      <c r="Q632" s="12">
        <v>43.475494335016997</v>
      </c>
      <c r="R632" s="12">
        <v>10.77970660159</v>
      </c>
      <c r="S632" s="12">
        <v>23.088351439992199</v>
      </c>
      <c r="T632" s="12">
        <v>37.1540180820571</v>
      </c>
      <c r="U632" s="12">
        <v>4.9120602786382603</v>
      </c>
      <c r="V632" s="12">
        <v>22.244919761090902</v>
      </c>
      <c r="W632" s="12">
        <v>26.049378210138201</v>
      </c>
      <c r="X632" s="12">
        <v>3.9723898255614101</v>
      </c>
      <c r="Y632" s="2">
        <v>19.37</v>
      </c>
      <c r="Z632" s="2">
        <v>38.11</v>
      </c>
      <c r="AA632" s="34">
        <v>628.5</v>
      </c>
      <c r="AB632" s="34">
        <v>58</v>
      </c>
      <c r="AC632" s="35">
        <v>6.5</v>
      </c>
      <c r="AD632" s="35">
        <v>15.4</v>
      </c>
      <c r="AE632" s="15">
        <f t="shared" si="34"/>
        <v>5.9782028512922043</v>
      </c>
      <c r="AF632" s="23">
        <v>360</v>
      </c>
      <c r="AG632" s="15">
        <v>0</v>
      </c>
      <c r="AH632" s="15">
        <v>12.857142857142858</v>
      </c>
      <c r="AI632" s="15">
        <v>0</v>
      </c>
      <c r="AJ632" s="15">
        <v>34.285714285714285</v>
      </c>
      <c r="AK632" s="72"/>
      <c r="AL632" s="6"/>
      <c r="AM632" s="6"/>
      <c r="AN632" s="6"/>
      <c r="AO632" s="6"/>
      <c r="AP632" s="6"/>
      <c r="AQ632" s="6"/>
      <c r="AR632" s="6"/>
      <c r="AS632" s="6"/>
      <c r="AT632" s="6"/>
    </row>
    <row r="633" spans="1:46">
      <c r="B633" s="45" t="s">
        <v>500</v>
      </c>
      <c r="C633" s="46" t="s">
        <v>696</v>
      </c>
      <c r="D633" s="26">
        <v>62</v>
      </c>
      <c r="E633" s="37">
        <v>156</v>
      </c>
      <c r="F633" s="37">
        <v>78</v>
      </c>
      <c r="G633" s="36">
        <f t="shared" si="32"/>
        <v>32.051282051282051</v>
      </c>
      <c r="H633" s="15">
        <v>5.89</v>
      </c>
      <c r="I633" s="12">
        <v>7.4</v>
      </c>
      <c r="J633" s="23">
        <v>26</v>
      </c>
      <c r="K633" s="15">
        <v>1.8</v>
      </c>
      <c r="L633" s="43">
        <v>36</v>
      </c>
      <c r="M633" s="17">
        <v>2</v>
      </c>
      <c r="N633" s="17">
        <v>2</v>
      </c>
      <c r="O633" s="77">
        <v>20</v>
      </c>
      <c r="P633" s="12">
        <v>28.089212892395199</v>
      </c>
      <c r="Q633" s="12">
        <v>37.673565235829301</v>
      </c>
      <c r="R633" s="12">
        <v>7.4471257408379001</v>
      </c>
      <c r="S633" s="12">
        <v>18.2909273309625</v>
      </c>
      <c r="T633" s="12">
        <v>22.642137756638601</v>
      </c>
      <c r="U633" s="12">
        <v>1.3342928453015299</v>
      </c>
      <c r="V633" s="12">
        <v>23.9034472637499</v>
      </c>
      <c r="W633" s="12">
        <v>24.7554596594583</v>
      </c>
      <c r="X633" s="12">
        <v>2.5025309395874502</v>
      </c>
      <c r="Y633" s="2">
        <v>41.77</v>
      </c>
      <c r="Z633" s="2"/>
      <c r="AA633" s="34">
        <v>544.6</v>
      </c>
      <c r="AB633" s="34">
        <v>88.4</v>
      </c>
      <c r="AC633" s="35">
        <v>7.7</v>
      </c>
      <c r="AD633" s="35">
        <v>19.2</v>
      </c>
      <c r="AE633" s="15">
        <f t="shared" si="34"/>
        <v>7.8895463510848121</v>
      </c>
      <c r="AF633" s="23">
        <v>240</v>
      </c>
      <c r="AG633" s="15">
        <v>0</v>
      </c>
      <c r="AH633" s="15">
        <v>8.5714285714285712</v>
      </c>
      <c r="AI633" s="15">
        <v>0</v>
      </c>
      <c r="AJ633" s="15">
        <v>42.857142857142854</v>
      </c>
      <c r="AK633" s="72"/>
      <c r="AL633" s="6"/>
      <c r="AM633" s="6"/>
      <c r="AN633" s="6"/>
      <c r="AO633" s="6"/>
      <c r="AP633" s="6"/>
      <c r="AQ633" s="6"/>
      <c r="AR633" s="6"/>
      <c r="AS633" s="6"/>
      <c r="AT633" s="6"/>
    </row>
    <row r="634" spans="1:46">
      <c r="B634" s="45" t="s">
        <v>501</v>
      </c>
      <c r="C634" s="46" t="s">
        <v>696</v>
      </c>
      <c r="D634" s="26">
        <v>66</v>
      </c>
      <c r="E634" s="37">
        <v>163</v>
      </c>
      <c r="F634" s="37">
        <v>50</v>
      </c>
      <c r="G634" s="36">
        <f t="shared" si="32"/>
        <v>18.818924310286427</v>
      </c>
      <c r="H634" s="15">
        <v>6</v>
      </c>
      <c r="I634" s="12">
        <v>4.71</v>
      </c>
      <c r="J634" s="23">
        <v>24</v>
      </c>
      <c r="K634" s="2">
        <v>2.64</v>
      </c>
      <c r="L634" s="43">
        <v>28</v>
      </c>
      <c r="M634" s="17">
        <v>10</v>
      </c>
      <c r="N634" s="17">
        <v>0</v>
      </c>
      <c r="O634" s="77">
        <v>25</v>
      </c>
      <c r="P634" s="12">
        <v>25.5105705684391</v>
      </c>
      <c r="Q634" s="12">
        <v>44.638968317621902</v>
      </c>
      <c r="R634" s="12">
        <v>6.7830544070682004</v>
      </c>
      <c r="S634" s="12">
        <v>20.453235710457101</v>
      </c>
      <c r="T634" s="12">
        <v>26.076450177276499</v>
      </c>
      <c r="U634" s="12">
        <v>6.1277850687437496</v>
      </c>
      <c r="V634" s="12">
        <v>20.7758243093961</v>
      </c>
      <c r="W634" s="12">
        <v>21.5261434248462</v>
      </c>
      <c r="X634" s="12">
        <v>3.95665975855312</v>
      </c>
      <c r="Y634" s="2">
        <v>39.86</v>
      </c>
      <c r="Z634" s="2">
        <v>73.7</v>
      </c>
      <c r="AA634" s="34">
        <v>671.7</v>
      </c>
      <c r="AB634" s="34">
        <v>65.2</v>
      </c>
      <c r="AC634" s="35">
        <v>6.1</v>
      </c>
      <c r="AD634" s="35">
        <v>13.9</v>
      </c>
      <c r="AE634" s="15">
        <f t="shared" si="34"/>
        <v>5.2316609582596261</v>
      </c>
      <c r="AF634" s="23">
        <v>240</v>
      </c>
      <c r="AG634" s="15">
        <v>0</v>
      </c>
      <c r="AH634" s="15">
        <v>128.57142857142858</v>
      </c>
      <c r="AI634" s="15">
        <v>0</v>
      </c>
      <c r="AJ634" s="15">
        <v>34.285714285714285</v>
      </c>
      <c r="AK634" s="72"/>
      <c r="AL634" s="6"/>
      <c r="AM634" s="6"/>
      <c r="AN634" s="6"/>
      <c r="AO634" s="6"/>
      <c r="AP634" s="6"/>
      <c r="AQ634" s="6"/>
      <c r="AR634" s="6"/>
      <c r="AS634" s="6"/>
      <c r="AT634" s="6"/>
    </row>
    <row r="635" spans="1:46">
      <c r="B635" s="45" t="s">
        <v>502</v>
      </c>
      <c r="C635" s="46" t="s">
        <v>696</v>
      </c>
      <c r="D635" s="26">
        <v>72</v>
      </c>
      <c r="E635" s="37">
        <v>161</v>
      </c>
      <c r="F635" s="37">
        <v>76</v>
      </c>
      <c r="G635" s="36">
        <f t="shared" si="32"/>
        <v>29.319856487018246</v>
      </c>
      <c r="H635" s="15">
        <v>7.95</v>
      </c>
      <c r="I635" s="12">
        <v>5.36</v>
      </c>
      <c r="J635" s="23">
        <v>28</v>
      </c>
      <c r="K635" s="15">
        <v>2.08</v>
      </c>
      <c r="L635" s="43">
        <v>38</v>
      </c>
      <c r="M635" s="17">
        <v>1</v>
      </c>
      <c r="N635" s="17">
        <v>1</v>
      </c>
      <c r="O635" s="77">
        <v>26.5</v>
      </c>
      <c r="P635" s="12">
        <v>29.594614291145199</v>
      </c>
      <c r="Q635" s="12">
        <v>36.576372770335098</v>
      </c>
      <c r="R635" s="12">
        <v>6.7502573084588597</v>
      </c>
      <c r="S635" s="12">
        <v>27.5276165458699</v>
      </c>
      <c r="T635" s="12">
        <v>34.893559443219601</v>
      </c>
      <c r="U635" s="12">
        <v>2.4237896094231699</v>
      </c>
      <c r="V635" s="12">
        <v>25.821957935690701</v>
      </c>
      <c r="W635" s="12">
        <v>34.976983373440902</v>
      </c>
      <c r="X635" s="12">
        <v>4.9609474628357901</v>
      </c>
      <c r="Y635" s="2">
        <v>24.28</v>
      </c>
      <c r="Z635" s="2">
        <v>58.64</v>
      </c>
      <c r="AA635" s="34">
        <v>502</v>
      </c>
      <c r="AB635" s="34">
        <v>43.5</v>
      </c>
      <c r="AC635" s="35">
        <v>8</v>
      </c>
      <c r="AD635" s="35">
        <v>17.8</v>
      </c>
      <c r="AE635" s="15">
        <f t="shared" si="34"/>
        <v>6.8670190193279579</v>
      </c>
      <c r="AF635" s="23">
        <v>240</v>
      </c>
      <c r="AG635" s="15">
        <v>0</v>
      </c>
      <c r="AH635" s="15">
        <v>42.857142857142854</v>
      </c>
      <c r="AI635" s="15">
        <v>0</v>
      </c>
      <c r="AJ635" s="15">
        <v>21.428571428571427</v>
      </c>
      <c r="AK635" s="72"/>
      <c r="AL635" s="6"/>
      <c r="AM635" s="6"/>
      <c r="AN635" s="6"/>
      <c r="AO635" s="6"/>
      <c r="AP635" s="6"/>
      <c r="AQ635" s="6"/>
      <c r="AR635" s="6"/>
      <c r="AS635" s="6"/>
      <c r="AT635" s="6"/>
    </row>
    <row r="636" spans="1:46">
      <c r="B636" s="45" t="s">
        <v>503</v>
      </c>
      <c r="C636" s="46" t="s">
        <v>696</v>
      </c>
      <c r="D636" s="26">
        <v>62</v>
      </c>
      <c r="E636" s="37">
        <v>164</v>
      </c>
      <c r="F636" s="37">
        <v>62</v>
      </c>
      <c r="G636" s="36">
        <f t="shared" si="32"/>
        <v>23.051754907792983</v>
      </c>
      <c r="H636" s="15">
        <v>5.73</v>
      </c>
      <c r="I636" s="12">
        <v>4.5199999999999996</v>
      </c>
      <c r="J636" s="23">
        <v>30</v>
      </c>
      <c r="K636" s="15">
        <v>2.17</v>
      </c>
      <c r="L636" s="43">
        <v>33</v>
      </c>
      <c r="M636" s="17">
        <v>12</v>
      </c>
      <c r="N636" s="17">
        <v>2</v>
      </c>
      <c r="O636" s="77">
        <v>29.5</v>
      </c>
      <c r="P636" s="12">
        <v>26.209987489284799</v>
      </c>
      <c r="Q636" s="12">
        <v>35.609762555013099</v>
      </c>
      <c r="R636" s="12">
        <v>7.97995252700112</v>
      </c>
      <c r="S636" s="12">
        <v>20.682438829045399</v>
      </c>
      <c r="T636" s="12">
        <v>25.882130900043101</v>
      </c>
      <c r="U636" s="12">
        <v>3.7808095807586799</v>
      </c>
      <c r="V636" s="12">
        <v>20.6346459294199</v>
      </c>
      <c r="W636" s="12">
        <v>20.551222818224801</v>
      </c>
      <c r="X636" s="12">
        <v>2.9383132556027798</v>
      </c>
      <c r="Y636" s="2">
        <v>19.52</v>
      </c>
      <c r="Z636" s="2">
        <v>34.299999999999997</v>
      </c>
      <c r="AA636" s="34">
        <v>595</v>
      </c>
      <c r="AB636" s="34">
        <v>80.5</v>
      </c>
      <c r="AC636" s="35">
        <v>7</v>
      </c>
      <c r="AD636" s="35">
        <v>17.3</v>
      </c>
      <c r="AE636" s="15">
        <f t="shared" si="34"/>
        <v>6.4321832242712684</v>
      </c>
      <c r="AF636" s="23">
        <v>210</v>
      </c>
      <c r="AG636" s="15">
        <v>0</v>
      </c>
      <c r="AH636" s="15">
        <v>17.142857142857142</v>
      </c>
      <c r="AI636" s="15">
        <v>0</v>
      </c>
      <c r="AJ636" s="15">
        <v>80</v>
      </c>
      <c r="AK636" s="72"/>
      <c r="AL636" s="6"/>
      <c r="AM636" s="6"/>
      <c r="AN636" s="6"/>
      <c r="AO636" s="6"/>
      <c r="AP636" s="6"/>
      <c r="AQ636" s="6"/>
      <c r="AR636" s="6"/>
      <c r="AS636" s="6"/>
      <c r="AT636" s="6"/>
    </row>
    <row r="637" spans="1:46">
      <c r="B637" s="45" t="s">
        <v>504</v>
      </c>
      <c r="C637" s="46" t="s">
        <v>7</v>
      </c>
      <c r="D637" s="26">
        <v>72</v>
      </c>
      <c r="E637" s="37">
        <v>164.4</v>
      </c>
      <c r="F637" s="37">
        <v>93</v>
      </c>
      <c r="G637" s="36">
        <f t="shared" si="32"/>
        <v>34.409576074022766</v>
      </c>
      <c r="H637" s="15">
        <v>6.31</v>
      </c>
      <c r="I637" s="12">
        <v>5.97</v>
      </c>
      <c r="J637" s="23">
        <v>50</v>
      </c>
      <c r="K637" s="15">
        <v>1.38</v>
      </c>
      <c r="L637" s="43">
        <v>40</v>
      </c>
      <c r="M637" s="17">
        <v>0</v>
      </c>
      <c r="N637" s="17">
        <v>0</v>
      </c>
      <c r="O637" s="77">
        <v>27.5</v>
      </c>
      <c r="P637" s="12">
        <v>21.155906709110798</v>
      </c>
      <c r="Q637" s="12">
        <v>20.489172562024201</v>
      </c>
      <c r="R637" s="12">
        <v>1.1257760668622301</v>
      </c>
      <c r="S637" s="12">
        <v>23.666836552461</v>
      </c>
      <c r="T637" s="12">
        <v>27.760190618527801</v>
      </c>
      <c r="U637" s="12">
        <v>4.30761644986893</v>
      </c>
      <c r="V637" s="12">
        <v>22.965671617079799</v>
      </c>
      <c r="W637" s="12">
        <v>29.687684356566201</v>
      </c>
      <c r="X637" s="12">
        <v>4.1824209861677204</v>
      </c>
      <c r="Y637" s="2">
        <v>54.51</v>
      </c>
      <c r="Z637" s="2"/>
      <c r="AA637" s="34">
        <v>424.9</v>
      </c>
      <c r="AB637" s="34">
        <v>42</v>
      </c>
      <c r="AC637" s="35">
        <v>10.8</v>
      </c>
      <c r="AD637" s="35">
        <v>23.4</v>
      </c>
      <c r="AE637" s="15">
        <f t="shared" si="34"/>
        <v>8.6578933347541138</v>
      </c>
      <c r="AF637" s="23">
        <v>240</v>
      </c>
      <c r="AG637" s="15">
        <v>0</v>
      </c>
      <c r="AH637" s="15">
        <v>34.285714285714285</v>
      </c>
      <c r="AI637" s="15">
        <v>0</v>
      </c>
      <c r="AJ637" s="15">
        <v>34.285714285714285</v>
      </c>
      <c r="AK637" s="72"/>
      <c r="AL637" s="6"/>
      <c r="AM637" s="6"/>
      <c r="AN637" s="6"/>
      <c r="AO637" s="6"/>
      <c r="AP637" s="6"/>
      <c r="AQ637" s="6"/>
      <c r="AR637" s="6"/>
      <c r="AS637" s="6"/>
      <c r="AT637" s="6"/>
    </row>
    <row r="638" spans="1:46">
      <c r="B638" s="45" t="s">
        <v>585</v>
      </c>
      <c r="C638" s="46" t="s">
        <v>7</v>
      </c>
      <c r="D638" s="26">
        <v>77</v>
      </c>
      <c r="E638" s="37">
        <v>169.5</v>
      </c>
      <c r="F638" s="37">
        <v>100</v>
      </c>
      <c r="G638" s="36">
        <f t="shared" si="32"/>
        <v>34.806519261057595</v>
      </c>
      <c r="H638" s="15">
        <v>12.9</v>
      </c>
      <c r="I638" s="12">
        <v>6.01</v>
      </c>
      <c r="J638" s="23">
        <v>35</v>
      </c>
      <c r="K638" s="15">
        <v>0.6</v>
      </c>
      <c r="L638" s="43">
        <v>40.700000000000003</v>
      </c>
      <c r="M638" s="17">
        <v>1</v>
      </c>
      <c r="N638" s="17">
        <v>1</v>
      </c>
      <c r="O638" s="77">
        <v>28.5</v>
      </c>
      <c r="P638" s="12">
        <v>30.5072552710925</v>
      </c>
      <c r="Q638" s="12">
        <v>41.401142695335103</v>
      </c>
      <c r="R638" s="12">
        <v>4.3448879402475704</v>
      </c>
      <c r="S638" s="12">
        <v>23.556869821488</v>
      </c>
      <c r="T638" s="12">
        <v>28.467724320616501</v>
      </c>
      <c r="U638" s="12">
        <v>3.6975724817815401</v>
      </c>
      <c r="V638" s="12">
        <v>26.7622636054145</v>
      </c>
      <c r="W638" s="12">
        <v>29.5932068951148</v>
      </c>
      <c r="X638" s="12">
        <v>5.1133538713220901</v>
      </c>
      <c r="Y638" s="2"/>
      <c r="Z638" s="2"/>
      <c r="AA638" s="34">
        <v>400.1</v>
      </c>
      <c r="AB638" s="34">
        <v>33</v>
      </c>
      <c r="AC638" s="35">
        <v>11.2</v>
      </c>
      <c r="AD638" s="35">
        <v>25.3</v>
      </c>
      <c r="AE638" s="15">
        <f t="shared" si="34"/>
        <v>8.8060493730475713</v>
      </c>
      <c r="AF638" s="23">
        <v>360</v>
      </c>
      <c r="AG638" s="15">
        <v>0</v>
      </c>
      <c r="AH638" s="15">
        <v>0</v>
      </c>
      <c r="AI638" s="15">
        <v>0</v>
      </c>
      <c r="AJ638" s="15">
        <v>77.142857142857139</v>
      </c>
      <c r="AK638" s="56"/>
      <c r="AL638" s="6"/>
      <c r="AM638" s="6"/>
      <c r="AN638" s="6"/>
      <c r="AO638" s="6"/>
      <c r="AP638" s="6"/>
      <c r="AQ638" s="6"/>
      <c r="AR638" s="6"/>
      <c r="AS638" s="6"/>
      <c r="AT638" s="6"/>
    </row>
    <row r="639" spans="1:46">
      <c r="B639" s="45" t="s">
        <v>521</v>
      </c>
      <c r="C639" s="46" t="s">
        <v>696</v>
      </c>
      <c r="D639" s="26">
        <v>76</v>
      </c>
      <c r="E639" s="37">
        <v>157.5</v>
      </c>
      <c r="F639" s="37">
        <v>77.167500000000004</v>
      </c>
      <c r="G639" s="36">
        <f t="shared" si="32"/>
        <v>31.108087679516256</v>
      </c>
      <c r="H639" s="15">
        <v>9.35</v>
      </c>
      <c r="I639" s="12">
        <v>7.35</v>
      </c>
      <c r="J639" s="23">
        <v>25</v>
      </c>
      <c r="K639" s="15">
        <v>1.29</v>
      </c>
      <c r="L639" s="43">
        <v>38</v>
      </c>
      <c r="M639" s="17">
        <v>1</v>
      </c>
      <c r="N639" s="17">
        <v>1</v>
      </c>
      <c r="O639" s="77">
        <v>27.5</v>
      </c>
      <c r="P639" s="12">
        <v>30.490807639408199</v>
      </c>
      <c r="Q639" s="12">
        <v>35.526986568337897</v>
      </c>
      <c r="R639" s="12">
        <v>1.99816435644198</v>
      </c>
      <c r="S639" s="12">
        <v>39.702088083115498</v>
      </c>
      <c r="T639" s="12">
        <v>28.4701482724542</v>
      </c>
      <c r="U639" s="12">
        <v>1.95550501392457</v>
      </c>
      <c r="V639" s="12">
        <v>23.5914070077033</v>
      </c>
      <c r="W639" s="12">
        <v>20.557689245705699</v>
      </c>
      <c r="X639" s="12">
        <v>2.9830250499042301</v>
      </c>
      <c r="Y639" s="2">
        <v>42.75</v>
      </c>
      <c r="Z639" s="2">
        <v>62.53</v>
      </c>
      <c r="AA639" s="34">
        <v>536.70000000000005</v>
      </c>
      <c r="AB639" s="34">
        <v>47.5</v>
      </c>
      <c r="AC639" s="35">
        <v>7.4</v>
      </c>
      <c r="AD639" s="35">
        <v>16.3</v>
      </c>
      <c r="AE639" s="15">
        <f t="shared" si="34"/>
        <v>6.5709246661627621</v>
      </c>
      <c r="AF639" s="23">
        <v>300</v>
      </c>
      <c r="AG639" s="15">
        <v>0</v>
      </c>
      <c r="AH639" s="15">
        <v>4.2857142857142856</v>
      </c>
      <c r="AI639" s="15">
        <v>0</v>
      </c>
      <c r="AJ639" s="15">
        <v>0</v>
      </c>
      <c r="AK639" s="72"/>
      <c r="AL639" s="6"/>
      <c r="AM639" s="6"/>
      <c r="AN639" s="6"/>
      <c r="AO639" s="6"/>
      <c r="AP639" s="6"/>
      <c r="AQ639" s="6"/>
      <c r="AR639" s="6"/>
      <c r="AS639" s="6"/>
      <c r="AT639" s="6"/>
    </row>
    <row r="640" spans="1:46">
      <c r="B640" s="45" t="s">
        <v>520</v>
      </c>
      <c r="C640" s="46" t="s">
        <v>7</v>
      </c>
      <c r="D640" s="26">
        <v>68</v>
      </c>
      <c r="E640" s="37">
        <v>178.5</v>
      </c>
      <c r="F640" s="37">
        <v>98.1755</v>
      </c>
      <c r="G640" s="36">
        <f t="shared" si="32"/>
        <v>30.812481855487295</v>
      </c>
      <c r="H640" s="15"/>
      <c r="I640" s="12"/>
      <c r="J640" s="23"/>
      <c r="K640" s="15"/>
      <c r="L640" s="43">
        <v>34.5</v>
      </c>
      <c r="M640" s="17">
        <v>3</v>
      </c>
      <c r="N640" s="17">
        <v>3</v>
      </c>
      <c r="O640" s="77">
        <v>28.5</v>
      </c>
      <c r="P640" s="12">
        <v>28.226117662523102</v>
      </c>
      <c r="Q640" s="12">
        <v>37.343337707670699</v>
      </c>
      <c r="R640" s="12">
        <v>5.1051957334510103</v>
      </c>
      <c r="S640" s="12">
        <v>23.9117351055082</v>
      </c>
      <c r="T640" s="12">
        <v>22.831826698899</v>
      </c>
      <c r="U640" s="12">
        <v>2.4594825612086102</v>
      </c>
      <c r="V640" s="12">
        <v>27.791915542097399</v>
      </c>
      <c r="W640" s="12">
        <v>22.206141340672101</v>
      </c>
      <c r="X640" s="12">
        <v>6.4464695651140804</v>
      </c>
      <c r="Y640" s="2">
        <v>47.01</v>
      </c>
      <c r="Z640" s="2">
        <v>24.57</v>
      </c>
      <c r="AA640" s="34">
        <v>480.2</v>
      </c>
      <c r="AB640" s="34">
        <v>44.2</v>
      </c>
      <c r="AC640" s="35">
        <v>9.6</v>
      </c>
      <c r="AD640" s="35">
        <v>24</v>
      </c>
      <c r="AE640" s="15">
        <f t="shared" si="34"/>
        <v>7.5324247345997222</v>
      </c>
      <c r="AF640" s="23">
        <v>330</v>
      </c>
      <c r="AG640" s="15">
        <v>102.85714285714286</v>
      </c>
      <c r="AH640" s="15">
        <v>90</v>
      </c>
      <c r="AI640" s="15">
        <v>0</v>
      </c>
      <c r="AJ640" s="15">
        <v>0</v>
      </c>
      <c r="AK640" s="72"/>
      <c r="AL640" s="6"/>
      <c r="AM640" s="6"/>
      <c r="AN640" s="6"/>
      <c r="AO640" s="6"/>
      <c r="AP640" s="6"/>
      <c r="AQ640" s="6"/>
      <c r="AR640" s="6"/>
      <c r="AS640" s="6"/>
      <c r="AT640" s="6"/>
    </row>
    <row r="641" spans="1:46">
      <c r="B641" s="45" t="s">
        <v>586</v>
      </c>
      <c r="C641" s="46" t="s">
        <v>7</v>
      </c>
      <c r="D641" s="26">
        <v>73</v>
      </c>
      <c r="E641" s="37">
        <v>181</v>
      </c>
      <c r="F641" s="37">
        <v>104</v>
      </c>
      <c r="G641" s="36">
        <f t="shared" si="32"/>
        <v>31.745062727022983</v>
      </c>
      <c r="H641" s="15">
        <v>7.76</v>
      </c>
      <c r="I641" s="12">
        <v>4.8</v>
      </c>
      <c r="J641" s="23">
        <v>52</v>
      </c>
      <c r="K641" s="15">
        <v>0.88</v>
      </c>
      <c r="L641" s="43">
        <v>37</v>
      </c>
      <c r="M641" s="17">
        <v>0</v>
      </c>
      <c r="N641" s="17">
        <v>0</v>
      </c>
      <c r="O641" s="77">
        <v>26.5</v>
      </c>
      <c r="P641" s="12">
        <v>26.7242653761577</v>
      </c>
      <c r="Q641" s="12">
        <v>35.4507159243133</v>
      </c>
      <c r="R641" s="12">
        <v>8.5934210190968692</v>
      </c>
      <c r="S641" s="12">
        <v>21.770200710280101</v>
      </c>
      <c r="T641" s="12">
        <v>23.7766877813315</v>
      </c>
      <c r="U641" s="12">
        <v>4.8912520697027997</v>
      </c>
      <c r="V641" s="12">
        <v>20.763322309109999</v>
      </c>
      <c r="W641" s="12">
        <v>21.141113385360899</v>
      </c>
      <c r="X641" s="12">
        <v>2.90340292347673</v>
      </c>
      <c r="Y641" s="2"/>
      <c r="Z641" s="2"/>
      <c r="AA641" s="34">
        <v>468</v>
      </c>
      <c r="AB641" s="34">
        <v>48.1</v>
      </c>
      <c r="AC641" s="35">
        <v>9.6999999999999993</v>
      </c>
      <c r="AD641" s="35">
        <v>26.3</v>
      </c>
      <c r="AE641" s="15">
        <f t="shared" si="34"/>
        <v>8.0278379780836975</v>
      </c>
      <c r="AF641" s="23">
        <v>180</v>
      </c>
      <c r="AG641" s="15">
        <v>0</v>
      </c>
      <c r="AH641" s="15">
        <v>102.85714285714286</v>
      </c>
      <c r="AI641" s="15">
        <v>0</v>
      </c>
      <c r="AJ641" s="15">
        <v>77.142857142857139</v>
      </c>
      <c r="AK641" s="56"/>
      <c r="AL641" s="6"/>
      <c r="AM641" s="6"/>
      <c r="AN641" s="6"/>
      <c r="AO641" s="6"/>
      <c r="AP641" s="6"/>
      <c r="AQ641" s="6"/>
      <c r="AR641" s="6"/>
      <c r="AS641" s="6"/>
      <c r="AT641" s="6"/>
    </row>
    <row r="642" spans="1:46">
      <c r="B642" s="45" t="s">
        <v>519</v>
      </c>
      <c r="C642" s="46" t="s">
        <v>7</v>
      </c>
      <c r="D642" s="26">
        <v>78</v>
      </c>
      <c r="E642" s="37">
        <v>169.9</v>
      </c>
      <c r="F642" s="37">
        <v>102.3771</v>
      </c>
      <c r="G642" s="36">
        <f t="shared" si="32"/>
        <v>35.46631488037314</v>
      </c>
      <c r="H642" s="15">
        <v>13.2</v>
      </c>
      <c r="I642" s="12">
        <v>5.98</v>
      </c>
      <c r="J642" s="23">
        <v>40</v>
      </c>
      <c r="K642" s="15">
        <v>1.06</v>
      </c>
      <c r="L642" s="43">
        <v>41</v>
      </c>
      <c r="M642" s="17">
        <v>1</v>
      </c>
      <c r="N642" s="17">
        <v>1</v>
      </c>
      <c r="O642" s="77">
        <v>25</v>
      </c>
      <c r="P642" s="12">
        <v>30.237990390022802</v>
      </c>
      <c r="Q642" s="12">
        <v>34.410847211133301</v>
      </c>
      <c r="R642" s="12">
        <v>8.3443603443677201</v>
      </c>
      <c r="S642" s="12">
        <v>31.619744609625801</v>
      </c>
      <c r="T642" s="12">
        <v>24.597900720615002</v>
      </c>
      <c r="U642" s="12">
        <v>2.2282774871419102</v>
      </c>
      <c r="V642" s="12">
        <v>29.945218844680401</v>
      </c>
      <c r="W642" s="12">
        <v>22.281439164611101</v>
      </c>
      <c r="X642" s="12">
        <v>3.9508168229540099</v>
      </c>
      <c r="Y642" s="2">
        <v>13.38</v>
      </c>
      <c r="Z642" s="2">
        <v>134.47999999999999</v>
      </c>
      <c r="AA642" s="34">
        <v>432.8</v>
      </c>
      <c r="AB642" s="34">
        <v>39.9</v>
      </c>
      <c r="AC642" s="35">
        <v>10.4</v>
      </c>
      <c r="AD642" s="35">
        <v>24.1</v>
      </c>
      <c r="AE642" s="15">
        <f t="shared" si="34"/>
        <v>8.3489197156101582</v>
      </c>
      <c r="AF642" s="23">
        <v>450</v>
      </c>
      <c r="AG642" s="15">
        <v>0</v>
      </c>
      <c r="AH642" s="15">
        <v>128.57142857142858</v>
      </c>
      <c r="AI642" s="15">
        <v>0</v>
      </c>
      <c r="AJ642" s="15">
        <v>0</v>
      </c>
      <c r="AK642" s="72"/>
      <c r="AL642" s="6"/>
      <c r="AM642" s="6"/>
      <c r="AN642" s="6"/>
      <c r="AO642" s="6"/>
      <c r="AP642" s="6"/>
      <c r="AQ642" s="6"/>
      <c r="AR642" s="6"/>
      <c r="AS642" s="6"/>
      <c r="AT642" s="6"/>
    </row>
    <row r="643" spans="1:46">
      <c r="B643" s="45" t="s">
        <v>518</v>
      </c>
      <c r="C643" s="46" t="s">
        <v>696</v>
      </c>
      <c r="D643" s="26">
        <v>62</v>
      </c>
      <c r="E643" s="37">
        <v>165.2</v>
      </c>
      <c r="F643" s="37">
        <v>82.419499999999999</v>
      </c>
      <c r="G643" s="36">
        <f t="shared" ref="G643:G659" si="35">F643/((E643/100)^2)</f>
        <v>30.200204902414864</v>
      </c>
      <c r="H643" s="15">
        <v>9.94</v>
      </c>
      <c r="I643" s="12">
        <v>5.63</v>
      </c>
      <c r="J643" s="23">
        <v>37</v>
      </c>
      <c r="K643" s="15">
        <v>1.37</v>
      </c>
      <c r="L643" s="43">
        <v>42.5</v>
      </c>
      <c r="M643" s="17">
        <v>2</v>
      </c>
      <c r="N643" s="17">
        <v>2</v>
      </c>
      <c r="O643" s="77">
        <v>18</v>
      </c>
      <c r="P643" s="12">
        <v>39.339981195722203</v>
      </c>
      <c r="Q643" s="12">
        <v>37.286652632696999</v>
      </c>
      <c r="R643" s="12">
        <v>5.6272958227941103</v>
      </c>
      <c r="S643" s="12">
        <v>24.3336806202473</v>
      </c>
      <c r="T643" s="12">
        <v>23.551538012603199</v>
      </c>
      <c r="U643" s="12">
        <v>3.3204830141884001</v>
      </c>
      <c r="V643" s="12">
        <v>30.864254471149</v>
      </c>
      <c r="W643" s="12">
        <v>26.105970288062998</v>
      </c>
      <c r="X643" s="12">
        <v>3.4185555606530902</v>
      </c>
      <c r="Y643" s="2">
        <v>37.340000000000003</v>
      </c>
      <c r="Z643" s="2">
        <v>63.95</v>
      </c>
      <c r="AA643" s="34">
        <v>602.5</v>
      </c>
      <c r="AB643" s="34">
        <v>52.3</v>
      </c>
      <c r="AC643" s="35">
        <v>6.9</v>
      </c>
      <c r="AD643" s="35">
        <v>16.899999999999999</v>
      </c>
      <c r="AE643" s="15">
        <f t="shared" si="34"/>
        <v>6.1925086035563321</v>
      </c>
      <c r="AF643" s="23">
        <v>570</v>
      </c>
      <c r="AG643" s="15">
        <v>0</v>
      </c>
      <c r="AH643" s="15">
        <v>12.857142857142858</v>
      </c>
      <c r="AI643" s="15">
        <v>0</v>
      </c>
      <c r="AJ643" s="15">
        <v>0</v>
      </c>
      <c r="AK643" s="72"/>
      <c r="AL643" s="6"/>
      <c r="AM643" s="6"/>
      <c r="AN643" s="6"/>
      <c r="AO643" s="6"/>
      <c r="AP643" s="6"/>
      <c r="AQ643" s="6"/>
      <c r="AR643" s="6"/>
      <c r="AS643" s="6"/>
      <c r="AT643" s="6"/>
    </row>
    <row r="644" spans="1:46">
      <c r="B644" s="45" t="s">
        <v>517</v>
      </c>
      <c r="C644" s="46" t="s">
        <v>696</v>
      </c>
      <c r="D644" s="26">
        <v>71</v>
      </c>
      <c r="E644" s="37">
        <v>165.7</v>
      </c>
      <c r="F644" s="37">
        <v>69.814700000000002</v>
      </c>
      <c r="G644" s="36">
        <f t="shared" si="35"/>
        <v>25.427394397463047</v>
      </c>
      <c r="H644" s="15">
        <v>17.399999999999999</v>
      </c>
      <c r="I644" s="12">
        <v>7.23</v>
      </c>
      <c r="J644" s="23">
        <v>35</v>
      </c>
      <c r="K644" s="15">
        <v>1.21</v>
      </c>
      <c r="L644" s="43">
        <v>35.5</v>
      </c>
      <c r="M644" s="17">
        <v>4</v>
      </c>
      <c r="N644" s="17">
        <v>4</v>
      </c>
      <c r="O644" s="77">
        <v>25</v>
      </c>
      <c r="P644" s="12">
        <v>28.714652696308999</v>
      </c>
      <c r="Q644" s="12">
        <v>38.007034047079003</v>
      </c>
      <c r="R644" s="12">
        <v>5.3733669843284302</v>
      </c>
      <c r="S644" s="12">
        <v>28.508508732436599</v>
      </c>
      <c r="T644" s="12">
        <v>33.360633222138901</v>
      </c>
      <c r="U644" s="12">
        <v>2.6075014494689999</v>
      </c>
      <c r="V644" s="12">
        <v>26.289800463039999</v>
      </c>
      <c r="W644" s="12">
        <v>24.938910044160199</v>
      </c>
      <c r="X644" s="12">
        <v>7.2458639761486703</v>
      </c>
      <c r="Y644" s="2">
        <v>43.08</v>
      </c>
      <c r="Z644" s="2">
        <v>114.09</v>
      </c>
      <c r="AA644" s="34">
        <v>579.29999999999995</v>
      </c>
      <c r="AB644" s="34">
        <v>64.400000000000006</v>
      </c>
      <c r="AC644" s="35">
        <v>6.9</v>
      </c>
      <c r="AD644" s="35">
        <v>17</v>
      </c>
      <c r="AE644" s="15">
        <f t="shared" si="34"/>
        <v>6.1916144416128951</v>
      </c>
      <c r="AF644" s="23">
        <v>330</v>
      </c>
      <c r="AG644" s="15">
        <v>0</v>
      </c>
      <c r="AH644" s="15">
        <v>51.428571428571431</v>
      </c>
      <c r="AI644" s="15">
        <v>0</v>
      </c>
      <c r="AJ644" s="15">
        <v>0</v>
      </c>
      <c r="AK644" s="72"/>
      <c r="AL644" s="6"/>
      <c r="AM644" s="6"/>
      <c r="AN644" s="6"/>
      <c r="AO644" s="6"/>
      <c r="AP644" s="6"/>
      <c r="AQ644" s="6"/>
      <c r="AR644" s="6"/>
      <c r="AS644" s="6"/>
      <c r="AT644" s="6"/>
    </row>
    <row r="645" spans="1:46">
      <c r="A645" s="3" t="s">
        <v>6</v>
      </c>
      <c r="B645" s="29" t="s">
        <v>41</v>
      </c>
      <c r="C645" s="3" t="s">
        <v>696</v>
      </c>
      <c r="D645" s="26">
        <v>64</v>
      </c>
      <c r="E645" s="36">
        <v>162</v>
      </c>
      <c r="F645" s="37">
        <v>62.4619</v>
      </c>
      <c r="G645" s="36">
        <f t="shared" si="35"/>
        <v>23.800449626581308</v>
      </c>
      <c r="H645" s="15">
        <v>5.91</v>
      </c>
      <c r="I645" s="15">
        <v>6.88</v>
      </c>
      <c r="J645" s="23">
        <v>36</v>
      </c>
      <c r="K645" s="15">
        <v>1.54</v>
      </c>
      <c r="L645" s="67">
        <v>34.299999999999997</v>
      </c>
      <c r="M645" s="8">
        <v>0</v>
      </c>
      <c r="N645" s="8">
        <v>0</v>
      </c>
      <c r="O645" s="77">
        <v>27.5</v>
      </c>
      <c r="P645" s="15">
        <v>31.986084257905102</v>
      </c>
      <c r="Q645" s="15">
        <v>59.4650857345774</v>
      </c>
      <c r="R645" s="15">
        <v>5.7264848542041902</v>
      </c>
      <c r="S645" s="15">
        <v>24.0373387291245</v>
      </c>
      <c r="T645" s="15">
        <v>32.364874749354001</v>
      </c>
      <c r="U645" s="15">
        <v>7.5191950393014997</v>
      </c>
      <c r="V645" s="15">
        <v>24.974618333472002</v>
      </c>
      <c r="W645" s="15">
        <v>24.3235813211293</v>
      </c>
      <c r="X645" s="15">
        <v>6.6257467422076299</v>
      </c>
      <c r="Y645" s="102"/>
      <c r="Z645" s="102">
        <v>46.15</v>
      </c>
      <c r="AA645" s="32"/>
      <c r="AB645" s="32"/>
      <c r="AC645" s="11"/>
      <c r="AD645" s="11"/>
      <c r="AE645" s="15"/>
      <c r="AF645" s="23">
        <v>240</v>
      </c>
      <c r="AG645" s="15">
        <v>0</v>
      </c>
      <c r="AH645" s="15">
        <v>68.571428571428569</v>
      </c>
      <c r="AI645" s="15">
        <v>0</v>
      </c>
      <c r="AJ645" s="15">
        <v>77.142857142857139</v>
      </c>
      <c r="AK645" s="72"/>
      <c r="AL645" s="6"/>
      <c r="AM645" s="6"/>
      <c r="AN645" s="6"/>
      <c r="AO645" s="6"/>
      <c r="AP645" s="6"/>
      <c r="AQ645" s="6"/>
      <c r="AR645" s="6"/>
      <c r="AS645" s="6"/>
      <c r="AT645" s="6"/>
    </row>
    <row r="646" spans="1:46">
      <c r="B646" s="45" t="s">
        <v>605</v>
      </c>
      <c r="C646" s="46" t="s">
        <v>696</v>
      </c>
      <c r="D646" s="26">
        <v>69</v>
      </c>
      <c r="E646" s="37">
        <v>161</v>
      </c>
      <c r="F646" s="37">
        <v>48</v>
      </c>
      <c r="G646" s="36">
        <f t="shared" si="35"/>
        <v>18.517804097064154</v>
      </c>
      <c r="H646" s="15">
        <v>4.96</v>
      </c>
      <c r="I646" s="12">
        <v>5.83</v>
      </c>
      <c r="J646" s="23">
        <v>22</v>
      </c>
      <c r="K646" s="15">
        <v>1.1544011544011545</v>
      </c>
      <c r="L646" s="43">
        <v>32.799999999999997</v>
      </c>
      <c r="M646" s="17">
        <v>10</v>
      </c>
      <c r="N646" s="17">
        <v>0</v>
      </c>
      <c r="O646" s="77">
        <v>26</v>
      </c>
      <c r="P646" s="12">
        <v>27.526822232659502</v>
      </c>
      <c r="Q646" s="12">
        <v>51.660648550503602</v>
      </c>
      <c r="R646" s="12">
        <v>9.5796154614160507</v>
      </c>
      <c r="S646" s="12">
        <v>20.613648434103901</v>
      </c>
      <c r="T646" s="12">
        <v>30.600998445859801</v>
      </c>
      <c r="U646" s="12">
        <v>4.1071054619182696</v>
      </c>
      <c r="V646" s="12">
        <v>25.082175505709699</v>
      </c>
      <c r="W646" s="12">
        <v>27.161561417318701</v>
      </c>
      <c r="X646" s="12">
        <v>7.8415419404242703</v>
      </c>
      <c r="Y646" s="2"/>
      <c r="Z646" s="2"/>
      <c r="AA646" s="34">
        <v>589</v>
      </c>
      <c r="AB646" s="34">
        <v>57.5</v>
      </c>
      <c r="AC646" s="35">
        <v>6.9</v>
      </c>
      <c r="AD646" s="35">
        <v>14.3</v>
      </c>
      <c r="AE646" s="15">
        <f t="shared" ref="AE646:AE659" si="36">AD646/((E646/100)^2)</f>
        <v>5.5167624705836964</v>
      </c>
      <c r="AF646" s="23"/>
      <c r="AG646" s="15"/>
      <c r="AH646" s="78"/>
      <c r="AI646" s="15"/>
      <c r="AJ646" s="15"/>
      <c r="AK646" s="56"/>
      <c r="AL646" s="6"/>
      <c r="AM646" s="6"/>
      <c r="AN646" s="6"/>
      <c r="AO646" s="6"/>
      <c r="AP646" s="6"/>
      <c r="AQ646" s="6"/>
      <c r="AR646" s="6"/>
      <c r="AS646" s="6"/>
      <c r="AT646" s="6"/>
    </row>
    <row r="647" spans="1:46">
      <c r="B647" s="45" t="s">
        <v>516</v>
      </c>
      <c r="C647" s="46" t="s">
        <v>696</v>
      </c>
      <c r="D647" s="26">
        <v>63</v>
      </c>
      <c r="E647" s="37">
        <v>160.5</v>
      </c>
      <c r="F647" s="37">
        <v>82.419499999999999</v>
      </c>
      <c r="G647" s="36">
        <f t="shared" si="35"/>
        <v>31.99483700662843</v>
      </c>
      <c r="H647" s="15">
        <v>11.53</v>
      </c>
      <c r="I647" s="12">
        <v>6.46</v>
      </c>
      <c r="J647" s="23">
        <v>25</v>
      </c>
      <c r="K647" s="15">
        <v>1.1599999999999999</v>
      </c>
      <c r="L647" s="43">
        <v>38</v>
      </c>
      <c r="M647" s="17">
        <v>0</v>
      </c>
      <c r="N647" s="17">
        <v>0</v>
      </c>
      <c r="O647" s="77">
        <v>28</v>
      </c>
      <c r="P647" s="12">
        <v>40.376720337139801</v>
      </c>
      <c r="Q647" s="12">
        <v>40.012749152480801</v>
      </c>
      <c r="R647" s="12">
        <v>2.72551480846864</v>
      </c>
      <c r="S647" s="12">
        <v>19.383976420702901</v>
      </c>
      <c r="T647" s="12">
        <v>23.433434716179701</v>
      </c>
      <c r="U647" s="12">
        <v>1.8805828825587301</v>
      </c>
      <c r="V647" s="12">
        <v>23.538219955359601</v>
      </c>
      <c r="W647" s="12">
        <v>21.208894876470399</v>
      </c>
      <c r="X647" s="12">
        <v>5.9378284738895903</v>
      </c>
      <c r="Y647" s="2">
        <v>34.65</v>
      </c>
      <c r="Z647" s="2">
        <v>151.08000000000001</v>
      </c>
      <c r="AA647" s="34">
        <v>657.6</v>
      </c>
      <c r="AB647" s="34">
        <v>55.4</v>
      </c>
      <c r="AC647" s="35">
        <v>6.3</v>
      </c>
      <c r="AD647" s="35">
        <v>15.7</v>
      </c>
      <c r="AE647" s="15">
        <f t="shared" si="36"/>
        <v>6.0946613483952987</v>
      </c>
      <c r="AF647" s="23">
        <v>540</v>
      </c>
      <c r="AG647" s="15">
        <v>0</v>
      </c>
      <c r="AH647" s="15">
        <v>15</v>
      </c>
      <c r="AI647" s="15">
        <v>0</v>
      </c>
      <c r="AJ647" s="15">
        <v>0</v>
      </c>
      <c r="AK647" s="72"/>
      <c r="AL647" s="6"/>
      <c r="AM647" s="6"/>
      <c r="AN647" s="6"/>
      <c r="AO647" s="6"/>
      <c r="AP647" s="6"/>
      <c r="AQ647" s="6"/>
      <c r="AR647" s="6"/>
      <c r="AS647" s="6"/>
      <c r="AT647" s="6"/>
    </row>
    <row r="648" spans="1:46">
      <c r="B648" s="45" t="s">
        <v>515</v>
      </c>
      <c r="C648" s="46" t="s">
        <v>696</v>
      </c>
      <c r="D648" s="26">
        <v>65</v>
      </c>
      <c r="E648" s="37">
        <v>159.5</v>
      </c>
      <c r="F648" s="37">
        <v>82.419499999999999</v>
      </c>
      <c r="G648" s="36">
        <f t="shared" si="35"/>
        <v>32.39728383172335</v>
      </c>
      <c r="H648" s="15">
        <v>12.49</v>
      </c>
      <c r="I648" s="12">
        <v>6.49</v>
      </c>
      <c r="J648" s="23">
        <v>22</v>
      </c>
      <c r="K648" s="15">
        <v>1.35</v>
      </c>
      <c r="L648" s="43">
        <v>40</v>
      </c>
      <c r="M648" s="17">
        <v>0</v>
      </c>
      <c r="N648" s="17">
        <v>0</v>
      </c>
      <c r="O648" s="77">
        <v>27</v>
      </c>
      <c r="P648" s="12">
        <v>26.331096717685799</v>
      </c>
      <c r="Q648" s="12">
        <v>29.728563738779101</v>
      </c>
      <c r="R648" s="12">
        <v>5.63100194050865</v>
      </c>
      <c r="S648" s="12">
        <v>22.536098500128801</v>
      </c>
      <c r="T648" s="12">
        <v>21.8618347313516</v>
      </c>
      <c r="U648" s="12">
        <v>2.1717615370878698</v>
      </c>
      <c r="V648" s="12">
        <v>21.574388647709899</v>
      </c>
      <c r="W648" s="12">
        <v>23.490291816999601</v>
      </c>
      <c r="X648" s="12">
        <v>3.0690093644515599</v>
      </c>
      <c r="Y648" s="2">
        <v>37.79</v>
      </c>
      <c r="Z648" s="2"/>
      <c r="AA648" s="34">
        <v>562.79999999999995</v>
      </c>
      <c r="AB648" s="34">
        <v>54.3</v>
      </c>
      <c r="AC648" s="35">
        <v>7.3</v>
      </c>
      <c r="AD648" s="35">
        <v>17</v>
      </c>
      <c r="AE648" s="15">
        <f t="shared" si="36"/>
        <v>6.6823242696121303</v>
      </c>
      <c r="AF648" s="23">
        <v>510</v>
      </c>
      <c r="AG648" s="15">
        <v>0</v>
      </c>
      <c r="AH648" s="15">
        <v>8.5714285714285712</v>
      </c>
      <c r="AI648" s="15">
        <v>0</v>
      </c>
      <c r="AJ648" s="15">
        <v>90</v>
      </c>
      <c r="AK648" s="72"/>
      <c r="AL648" s="6"/>
      <c r="AM648" s="6"/>
      <c r="AN648" s="6"/>
      <c r="AO648" s="6"/>
      <c r="AP648" s="6"/>
      <c r="AQ648" s="6"/>
      <c r="AR648" s="6"/>
      <c r="AS648" s="6"/>
      <c r="AT648" s="6"/>
    </row>
    <row r="649" spans="1:46">
      <c r="B649" s="45" t="s">
        <v>514</v>
      </c>
      <c r="C649" s="46" t="s">
        <v>7</v>
      </c>
      <c r="D649" s="26">
        <v>62</v>
      </c>
      <c r="E649" s="37">
        <v>180</v>
      </c>
      <c r="F649" s="37">
        <v>118.1331</v>
      </c>
      <c r="G649" s="36">
        <f t="shared" si="35"/>
        <v>36.460833333333333</v>
      </c>
      <c r="H649" s="15">
        <v>11.21</v>
      </c>
      <c r="I649" s="12">
        <v>5.38</v>
      </c>
      <c r="J649" s="23">
        <v>36</v>
      </c>
      <c r="K649" s="15">
        <v>1.24</v>
      </c>
      <c r="L649" s="43">
        <v>40.5</v>
      </c>
      <c r="M649" s="17">
        <v>0</v>
      </c>
      <c r="N649" s="17">
        <v>0</v>
      </c>
      <c r="O649" s="77">
        <v>24.5</v>
      </c>
      <c r="P649" s="12">
        <v>23.986798067964099</v>
      </c>
      <c r="Q649" s="12">
        <v>28.6518627148299</v>
      </c>
      <c r="R649" s="12">
        <v>3.1063601038223099</v>
      </c>
      <c r="S649" s="12">
        <v>23.778383269502498</v>
      </c>
      <c r="T649" s="12">
        <v>26.046257135679198</v>
      </c>
      <c r="U649" s="12">
        <v>4.7970685752920499</v>
      </c>
      <c r="V649" s="12">
        <v>26.461038969152401</v>
      </c>
      <c r="W649" s="12">
        <v>23.341030607447799</v>
      </c>
      <c r="X649" s="12">
        <v>5.3031015635268703</v>
      </c>
      <c r="Y649" s="2">
        <v>25.86</v>
      </c>
      <c r="Z649" s="2">
        <v>59.66</v>
      </c>
      <c r="AA649" s="34">
        <v>398.4</v>
      </c>
      <c r="AB649" s="34">
        <v>46</v>
      </c>
      <c r="AC649" s="35">
        <v>11.5</v>
      </c>
      <c r="AD649" s="35">
        <v>29.3</v>
      </c>
      <c r="AE649" s="15">
        <f t="shared" si="36"/>
        <v>9.0432098765432087</v>
      </c>
      <c r="AF649" s="23">
        <v>450</v>
      </c>
      <c r="AG649" s="15">
        <v>0</v>
      </c>
      <c r="AH649" s="15">
        <v>34.285714285714285</v>
      </c>
      <c r="AI649" s="15">
        <v>0</v>
      </c>
      <c r="AJ649" s="15">
        <v>19.285714285714285</v>
      </c>
      <c r="AK649" s="72"/>
      <c r="AL649" s="6"/>
      <c r="AM649" s="6"/>
      <c r="AN649" s="6"/>
      <c r="AO649" s="6"/>
      <c r="AP649" s="6"/>
      <c r="AQ649" s="6"/>
      <c r="AR649" s="6"/>
      <c r="AS649" s="6"/>
      <c r="AT649" s="6"/>
    </row>
    <row r="650" spans="1:46">
      <c r="B650" s="45" t="s">
        <v>513</v>
      </c>
      <c r="C650" s="46" t="s">
        <v>696</v>
      </c>
      <c r="D650" s="26">
        <v>61</v>
      </c>
      <c r="E650" s="37">
        <v>158</v>
      </c>
      <c r="F650" s="37">
        <v>96.074700000000007</v>
      </c>
      <c r="G650" s="36">
        <f t="shared" si="35"/>
        <v>38.485298830315649</v>
      </c>
      <c r="H650" s="15">
        <v>10.41</v>
      </c>
      <c r="I650" s="12">
        <v>7.61</v>
      </c>
      <c r="J650" s="23">
        <v>18</v>
      </c>
      <c r="K650" s="15">
        <v>1.1399999999999999</v>
      </c>
      <c r="L650" s="43">
        <v>37.5</v>
      </c>
      <c r="M650" s="17">
        <v>2</v>
      </c>
      <c r="N650" s="17">
        <v>2</v>
      </c>
      <c r="O650" s="77">
        <v>22</v>
      </c>
      <c r="P650" s="12">
        <v>32.320291758449997</v>
      </c>
      <c r="Q650" s="12">
        <v>33.740446899983198</v>
      </c>
      <c r="R650" s="12">
        <v>4.4088328578082496</v>
      </c>
      <c r="S650" s="12">
        <v>34.061833959368499</v>
      </c>
      <c r="T650" s="12">
        <v>58.914590346909499</v>
      </c>
      <c r="U650" s="12">
        <v>4.1573203575400104</v>
      </c>
      <c r="V650" s="12">
        <v>22.855323982031901</v>
      </c>
      <c r="W650" s="12">
        <v>19.444943899611701</v>
      </c>
      <c r="X650" s="12">
        <v>3.6581250200865298</v>
      </c>
      <c r="Y650" s="2">
        <v>49.29</v>
      </c>
      <c r="Z650" s="2">
        <v>112.1</v>
      </c>
      <c r="AA650" s="34">
        <v>497.7</v>
      </c>
      <c r="AB650" s="34">
        <v>46</v>
      </c>
      <c r="AC650" s="35">
        <v>8.4</v>
      </c>
      <c r="AD650" s="35">
        <v>18.8</v>
      </c>
      <c r="AE650" s="15">
        <f t="shared" si="36"/>
        <v>7.5308444159589802</v>
      </c>
      <c r="AF650" s="23">
        <v>540</v>
      </c>
      <c r="AG650" s="15">
        <v>0</v>
      </c>
      <c r="AH650" s="15">
        <v>17.142857142857142</v>
      </c>
      <c r="AI650" s="15">
        <v>0</v>
      </c>
      <c r="AJ650" s="15">
        <v>0</v>
      </c>
      <c r="AK650" s="72"/>
      <c r="AL650" s="6"/>
      <c r="AM650" s="6"/>
      <c r="AN650" s="6"/>
      <c r="AO650" s="6"/>
      <c r="AP650" s="6"/>
      <c r="AQ650" s="6"/>
      <c r="AR650" s="6"/>
      <c r="AS650" s="6"/>
      <c r="AT650" s="6"/>
    </row>
    <row r="651" spans="1:46">
      <c r="B651" s="45" t="s">
        <v>512</v>
      </c>
      <c r="C651" s="46" t="s">
        <v>7</v>
      </c>
      <c r="D651" s="26">
        <v>77</v>
      </c>
      <c r="E651" s="37">
        <v>165.2</v>
      </c>
      <c r="F651" s="37">
        <v>81.369100000000003</v>
      </c>
      <c r="G651" s="36">
        <f t="shared" si="35"/>
        <v>29.815316675363057</v>
      </c>
      <c r="H651" s="15">
        <v>10.85</v>
      </c>
      <c r="I651" s="12">
        <v>6.36</v>
      </c>
      <c r="J651" s="23">
        <v>46</v>
      </c>
      <c r="K651" s="15">
        <v>1.23</v>
      </c>
      <c r="L651" s="43">
        <v>37.5</v>
      </c>
      <c r="M651" s="17">
        <v>0</v>
      </c>
      <c r="N651" s="17">
        <v>0</v>
      </c>
      <c r="O651" s="77">
        <v>28</v>
      </c>
      <c r="P651" s="12">
        <v>23.841848659216101</v>
      </c>
      <c r="Q651" s="12">
        <v>22.153732495406</v>
      </c>
      <c r="R651" s="12">
        <v>3.07374548211095</v>
      </c>
      <c r="S651" s="12">
        <v>24.6082228569358</v>
      </c>
      <c r="T651" s="12">
        <v>25.4227662107828</v>
      </c>
      <c r="U651" s="12">
        <v>3.1932933412005999</v>
      </c>
      <c r="V651" s="12">
        <v>30.1585893673372</v>
      </c>
      <c r="W651" s="12">
        <v>21.794348789753101</v>
      </c>
      <c r="X651" s="12">
        <v>5.3584431057426496</v>
      </c>
      <c r="Y651" s="2">
        <v>30.23</v>
      </c>
      <c r="Z651" s="2">
        <v>95.29</v>
      </c>
      <c r="AA651" s="34">
        <v>458.4</v>
      </c>
      <c r="AB651" s="34">
        <v>52.2</v>
      </c>
      <c r="AC651" s="35">
        <v>10</v>
      </c>
      <c r="AD651" s="35">
        <v>21.4</v>
      </c>
      <c r="AE651" s="15">
        <f t="shared" si="36"/>
        <v>7.841401426988492</v>
      </c>
      <c r="AF651" s="23">
        <v>390</v>
      </c>
      <c r="AG651" s="15">
        <v>0</v>
      </c>
      <c r="AH651" s="15">
        <v>15</v>
      </c>
      <c r="AI651" s="15">
        <v>102.85714285714286</v>
      </c>
      <c r="AJ651" s="15">
        <v>17.142857142857142</v>
      </c>
      <c r="AK651" s="72"/>
      <c r="AL651" s="6"/>
      <c r="AM651" s="6"/>
      <c r="AN651" s="6"/>
      <c r="AO651" s="6"/>
      <c r="AP651" s="6"/>
      <c r="AQ651" s="6"/>
      <c r="AR651" s="6"/>
      <c r="AS651" s="6"/>
      <c r="AT651" s="6"/>
    </row>
    <row r="652" spans="1:46">
      <c r="B652" s="45" t="s">
        <v>511</v>
      </c>
      <c r="C652" s="46" t="s">
        <v>696</v>
      </c>
      <c r="D652" s="26">
        <v>68</v>
      </c>
      <c r="E652" s="37">
        <v>168.5</v>
      </c>
      <c r="F652" s="37">
        <v>81.369100000000003</v>
      </c>
      <c r="G652" s="36">
        <f t="shared" si="35"/>
        <v>28.658912203154028</v>
      </c>
      <c r="H652" s="15">
        <v>10.4</v>
      </c>
      <c r="I652" s="12">
        <v>6.09</v>
      </c>
      <c r="J652" s="23">
        <v>30</v>
      </c>
      <c r="K652" s="15">
        <v>1.56</v>
      </c>
      <c r="L652" s="43">
        <v>37</v>
      </c>
      <c r="M652" s="17">
        <v>1</v>
      </c>
      <c r="N652" s="17">
        <v>1</v>
      </c>
      <c r="O652" s="77">
        <v>29</v>
      </c>
      <c r="P652" s="12">
        <v>34.392301720545902</v>
      </c>
      <c r="Q652" s="12">
        <v>67.318662646672195</v>
      </c>
      <c r="R652" s="12">
        <v>3.96051057613571</v>
      </c>
      <c r="S652" s="12">
        <v>24.9896422750043</v>
      </c>
      <c r="T652" s="12">
        <v>21.360238266836902</v>
      </c>
      <c r="U652" s="12">
        <v>2.0276649135727101</v>
      </c>
      <c r="V652" s="12">
        <v>25.594681079110199</v>
      </c>
      <c r="W652" s="12">
        <v>18.534440380400401</v>
      </c>
      <c r="X652" s="12">
        <v>4.6964391519459996</v>
      </c>
      <c r="Y652" s="2">
        <v>35.229999999999997</v>
      </c>
      <c r="Z652" s="2">
        <v>140.86000000000001</v>
      </c>
      <c r="AA652" s="34">
        <v>597.5</v>
      </c>
      <c r="AB652" s="34">
        <v>58.1</v>
      </c>
      <c r="AC652" s="35">
        <v>6.8</v>
      </c>
      <c r="AD652" s="35">
        <v>17.7</v>
      </c>
      <c r="AE652" s="15">
        <f t="shared" si="36"/>
        <v>6.2340955718549944</v>
      </c>
      <c r="AF652" s="23">
        <v>480</v>
      </c>
      <c r="AG652" s="15">
        <v>0</v>
      </c>
      <c r="AH652" s="15">
        <v>30</v>
      </c>
      <c r="AI652" s="15">
        <v>0</v>
      </c>
      <c r="AJ652" s="15">
        <v>2.1428571428571428</v>
      </c>
      <c r="AK652" s="72"/>
      <c r="AL652" s="6"/>
      <c r="AM652" s="6"/>
      <c r="AN652" s="6"/>
      <c r="AO652" s="6"/>
      <c r="AP652" s="6"/>
      <c r="AQ652" s="6"/>
      <c r="AR652" s="6"/>
      <c r="AS652" s="6"/>
      <c r="AT652" s="6"/>
    </row>
    <row r="653" spans="1:46">
      <c r="B653" s="45" t="s">
        <v>510</v>
      </c>
      <c r="C653" s="46" t="s">
        <v>696</v>
      </c>
      <c r="D653" s="26">
        <v>72</v>
      </c>
      <c r="E653" s="37">
        <v>158.5</v>
      </c>
      <c r="F653" s="37">
        <v>92.923500000000004</v>
      </c>
      <c r="G653" s="36">
        <f t="shared" si="35"/>
        <v>36.988526107335133</v>
      </c>
      <c r="H653" s="15">
        <v>15.39</v>
      </c>
      <c r="I653" s="12">
        <v>9.7100000000000009</v>
      </c>
      <c r="J653" s="23">
        <v>11</v>
      </c>
      <c r="K653" s="15">
        <v>0.82</v>
      </c>
      <c r="L653" s="43">
        <v>42.5</v>
      </c>
      <c r="M653" s="17">
        <v>6</v>
      </c>
      <c r="N653" s="17">
        <v>6</v>
      </c>
      <c r="O653" s="77">
        <v>25.5</v>
      </c>
      <c r="P653" s="12"/>
      <c r="Q653" s="12"/>
      <c r="R653" s="12"/>
      <c r="S653" s="12"/>
      <c r="T653" s="12"/>
      <c r="U653" s="12"/>
      <c r="V653" s="12">
        <v>25.710694931972501</v>
      </c>
      <c r="W653" s="12">
        <v>21.589874893437798</v>
      </c>
      <c r="X653" s="12">
        <v>2.9717373879037599</v>
      </c>
      <c r="Y653" s="2">
        <v>37.94</v>
      </c>
      <c r="Z653" s="2">
        <v>130.84</v>
      </c>
      <c r="AA653" s="34">
        <v>513.6</v>
      </c>
      <c r="AB653" s="34">
        <v>35.700000000000003</v>
      </c>
      <c r="AC653" s="35">
        <v>7.8</v>
      </c>
      <c r="AD653" s="35">
        <v>17.600000000000001</v>
      </c>
      <c r="AE653" s="15">
        <f t="shared" si="36"/>
        <v>7.0057419220014134</v>
      </c>
      <c r="AF653" s="23">
        <v>540</v>
      </c>
      <c r="AG653" s="15">
        <v>0</v>
      </c>
      <c r="AH653" s="15">
        <v>21.428571428571427</v>
      </c>
      <c r="AI653" s="15">
        <v>0</v>
      </c>
      <c r="AJ653" s="15">
        <v>0</v>
      </c>
      <c r="AK653" s="72"/>
      <c r="AL653" s="6"/>
      <c r="AM653" s="6"/>
      <c r="AN653" s="6"/>
      <c r="AO653" s="6"/>
      <c r="AP653" s="6"/>
      <c r="AQ653" s="6"/>
      <c r="AR653" s="6"/>
      <c r="AS653" s="6"/>
      <c r="AT653" s="6"/>
    </row>
    <row r="654" spans="1:46">
      <c r="B654" s="45" t="s">
        <v>509</v>
      </c>
      <c r="C654" s="46" t="s">
        <v>696</v>
      </c>
      <c r="D654" s="26">
        <v>84</v>
      </c>
      <c r="E654" s="37">
        <v>150</v>
      </c>
      <c r="F654" s="37">
        <v>59.310700000000004</v>
      </c>
      <c r="G654" s="36">
        <f t="shared" si="35"/>
        <v>26.360311111111113</v>
      </c>
      <c r="H654" s="15">
        <v>14.87</v>
      </c>
      <c r="I654" s="12">
        <v>7.08</v>
      </c>
      <c r="J654" s="23">
        <v>14</v>
      </c>
      <c r="K654" s="15">
        <v>1.19</v>
      </c>
      <c r="L654" s="43">
        <v>32</v>
      </c>
      <c r="M654" s="17">
        <v>11</v>
      </c>
      <c r="N654" s="17">
        <v>1</v>
      </c>
      <c r="O654" s="77">
        <v>28.5</v>
      </c>
      <c r="P654" s="12">
        <v>39.340145965111603</v>
      </c>
      <c r="Q654" s="12">
        <v>46.856889881628199</v>
      </c>
      <c r="R654" s="12">
        <v>3.4177008264265001</v>
      </c>
      <c r="S654" s="12">
        <v>22.207796715004601</v>
      </c>
      <c r="T654" s="12">
        <v>27.0115193653508</v>
      </c>
      <c r="U654" s="12">
        <v>4.2497900407123002</v>
      </c>
      <c r="V654" s="12">
        <v>25.183608395311101</v>
      </c>
      <c r="W654" s="12">
        <v>19.1715210029313</v>
      </c>
      <c r="X654" s="12">
        <v>4.0749153893944801</v>
      </c>
      <c r="Y654" s="2">
        <v>46.95</v>
      </c>
      <c r="Z654" s="2">
        <v>195.04</v>
      </c>
      <c r="AA654" s="34">
        <v>631.9</v>
      </c>
      <c r="AB654" s="34">
        <v>62.6</v>
      </c>
      <c r="AC654" s="35">
        <v>6</v>
      </c>
      <c r="AD654" s="35">
        <v>13.3</v>
      </c>
      <c r="AE654" s="15">
        <f t="shared" si="36"/>
        <v>5.9111111111111114</v>
      </c>
      <c r="AF654" s="23">
        <v>420</v>
      </c>
      <c r="AG654" s="15">
        <v>0</v>
      </c>
      <c r="AH654" s="15">
        <v>12.857142857142858</v>
      </c>
      <c r="AI654" s="15">
        <v>0</v>
      </c>
      <c r="AJ654" s="15">
        <v>0</v>
      </c>
      <c r="AK654" s="72"/>
      <c r="AL654" s="6"/>
      <c r="AM654" s="6"/>
      <c r="AN654" s="6"/>
      <c r="AO654" s="6"/>
      <c r="AP654" s="6"/>
      <c r="AQ654" s="6"/>
      <c r="AR654" s="6"/>
      <c r="AS654" s="6"/>
      <c r="AT654" s="6"/>
    </row>
    <row r="655" spans="1:46">
      <c r="B655" s="45" t="s">
        <v>508</v>
      </c>
      <c r="C655" s="46" t="s">
        <v>7</v>
      </c>
      <c r="D655" s="26">
        <v>63</v>
      </c>
      <c r="E655" s="37">
        <v>184.5</v>
      </c>
      <c r="F655" s="37">
        <v>103.42750000000001</v>
      </c>
      <c r="G655" s="36">
        <f t="shared" si="35"/>
        <v>30.383883784637309</v>
      </c>
      <c r="H655" s="15">
        <v>12.03</v>
      </c>
      <c r="I655" s="12">
        <v>7.42</v>
      </c>
      <c r="J655" s="23">
        <v>50</v>
      </c>
      <c r="K655" s="15">
        <v>1.26</v>
      </c>
      <c r="L655" s="43">
        <v>38</v>
      </c>
      <c r="M655" s="17">
        <v>0</v>
      </c>
      <c r="N655" s="17">
        <v>0</v>
      </c>
      <c r="O655" s="77">
        <v>28</v>
      </c>
      <c r="P655" s="12">
        <v>32.859299941850303</v>
      </c>
      <c r="Q655" s="12">
        <v>26.473846991657499</v>
      </c>
      <c r="R655" s="12">
        <v>2.1006187646887202</v>
      </c>
      <c r="S655" s="12">
        <v>24.705744247451001</v>
      </c>
      <c r="T655" s="12">
        <v>24.058451785133101</v>
      </c>
      <c r="U655" s="12">
        <v>2.67170391502852</v>
      </c>
      <c r="V655" s="12">
        <v>31.328331379415001</v>
      </c>
      <c r="W655" s="12">
        <v>26.920558085791601</v>
      </c>
      <c r="X655" s="12">
        <v>5.98948247127952</v>
      </c>
      <c r="Y655" s="2">
        <v>38.28</v>
      </c>
      <c r="Z655" s="2">
        <v>81.739999999999995</v>
      </c>
      <c r="AA655" s="34">
        <v>457.7</v>
      </c>
      <c r="AB655" s="34">
        <v>47.1</v>
      </c>
      <c r="AC655" s="35">
        <v>10.1</v>
      </c>
      <c r="AD655" s="35">
        <v>26.4</v>
      </c>
      <c r="AE655" s="15">
        <f t="shared" si="36"/>
        <v>7.7555247097186415</v>
      </c>
      <c r="AF655" s="23">
        <v>120</v>
      </c>
      <c r="AG655" s="15">
        <v>0</v>
      </c>
      <c r="AH655" s="15">
        <v>308.57142857142856</v>
      </c>
      <c r="AI655" s="15">
        <v>0</v>
      </c>
      <c r="AJ655" s="15">
        <v>0</v>
      </c>
      <c r="AK655" s="72"/>
      <c r="AL655" s="6"/>
      <c r="AM655" s="6"/>
      <c r="AN655" s="6"/>
      <c r="AO655" s="6"/>
      <c r="AP655" s="6"/>
      <c r="AQ655" s="6"/>
      <c r="AR655" s="6"/>
      <c r="AS655" s="6"/>
      <c r="AT655" s="6"/>
    </row>
    <row r="656" spans="1:46">
      <c r="B656" s="45" t="s">
        <v>507</v>
      </c>
      <c r="C656" s="46" t="s">
        <v>696</v>
      </c>
      <c r="D656" s="26">
        <v>74</v>
      </c>
      <c r="E656" s="37">
        <v>161.5</v>
      </c>
      <c r="F656" s="37">
        <v>75.066699999999997</v>
      </c>
      <c r="G656" s="36">
        <f t="shared" si="35"/>
        <v>28.780760862272235</v>
      </c>
      <c r="H656" s="15">
        <v>9.6300000000000008</v>
      </c>
      <c r="I656" s="12">
        <v>6.64</v>
      </c>
      <c r="J656" s="23">
        <v>30</v>
      </c>
      <c r="K656" s="15">
        <v>1.61</v>
      </c>
      <c r="L656" s="43">
        <v>35.5</v>
      </c>
      <c r="M656" s="17">
        <v>1</v>
      </c>
      <c r="N656" s="17">
        <v>1</v>
      </c>
      <c r="O656" s="77">
        <v>27</v>
      </c>
      <c r="P656" s="12">
        <v>31.109527314568201</v>
      </c>
      <c r="Q656" s="12">
        <v>39.159827755666598</v>
      </c>
      <c r="R656" s="12">
        <v>10.079301470185801</v>
      </c>
      <c r="S656" s="12">
        <v>27.032480427699401</v>
      </c>
      <c r="T656" s="12">
        <v>34.440558395039801</v>
      </c>
      <c r="U656" s="12">
        <v>6.9328647541511099</v>
      </c>
      <c r="V656" s="12">
        <v>25.837062904988901</v>
      </c>
      <c r="W656" s="12">
        <v>22.792333720374</v>
      </c>
      <c r="X656" s="12">
        <v>7.2403684683384899</v>
      </c>
      <c r="Y656" s="2">
        <v>31.84</v>
      </c>
      <c r="Z656" s="2">
        <v>106.53</v>
      </c>
      <c r="AA656" s="34">
        <v>599.1</v>
      </c>
      <c r="AB656" s="34">
        <v>56.8</v>
      </c>
      <c r="AC656" s="35">
        <v>6.6</v>
      </c>
      <c r="AD656" s="35">
        <v>16.100000000000001</v>
      </c>
      <c r="AE656" s="15">
        <f t="shared" si="36"/>
        <v>6.1727803391195168</v>
      </c>
      <c r="AF656" s="23">
        <v>910</v>
      </c>
      <c r="AG656" s="15">
        <v>0</v>
      </c>
      <c r="AH656" s="15">
        <v>15</v>
      </c>
      <c r="AI656" s="15">
        <v>0</v>
      </c>
      <c r="AJ656" s="15">
        <v>60</v>
      </c>
      <c r="AK656" s="72"/>
      <c r="AL656" s="6"/>
      <c r="AM656" s="6"/>
      <c r="AN656" s="6"/>
      <c r="AO656" s="6"/>
      <c r="AP656" s="6"/>
      <c r="AQ656" s="6"/>
      <c r="AR656" s="6"/>
      <c r="AS656" s="6"/>
      <c r="AT656" s="6"/>
    </row>
    <row r="657" spans="2:46">
      <c r="B657" s="45" t="s">
        <v>606</v>
      </c>
      <c r="C657" s="46" t="s">
        <v>696</v>
      </c>
      <c r="D657" s="26">
        <v>68</v>
      </c>
      <c r="E657" s="37">
        <v>165</v>
      </c>
      <c r="F657" s="37">
        <v>95</v>
      </c>
      <c r="G657" s="36">
        <f t="shared" si="35"/>
        <v>34.894398530762174</v>
      </c>
      <c r="H657" s="15">
        <v>10.1</v>
      </c>
      <c r="I657" s="12">
        <v>5.9399999999999995</v>
      </c>
      <c r="J657" s="23">
        <v>30</v>
      </c>
      <c r="K657" s="15">
        <v>1.032258064516129</v>
      </c>
      <c r="L657" s="43">
        <v>40</v>
      </c>
      <c r="M657" s="17">
        <v>1</v>
      </c>
      <c r="N657" s="17">
        <v>1</v>
      </c>
      <c r="O657" s="77">
        <v>21</v>
      </c>
      <c r="P657" s="12">
        <v>30.578171343522399</v>
      </c>
      <c r="Q657" s="12">
        <v>44.034876666075299</v>
      </c>
      <c r="R657" s="12">
        <v>5.7066789677734899</v>
      </c>
      <c r="S657" s="12">
        <v>20.016433452642101</v>
      </c>
      <c r="T657" s="12">
        <v>24.857193897225301</v>
      </c>
      <c r="U657" s="12">
        <v>1.7736428202475101</v>
      </c>
      <c r="V657" s="12">
        <v>27.7427858016021</v>
      </c>
      <c r="W657" s="12">
        <v>34.375674568156903</v>
      </c>
      <c r="X657" s="12">
        <v>6.8286041242165698</v>
      </c>
      <c r="Y657" s="2"/>
      <c r="Z657" s="2"/>
      <c r="AA657" s="34">
        <v>502.1</v>
      </c>
      <c r="AB657" s="34">
        <v>48.5</v>
      </c>
      <c r="AC657" s="35">
        <v>8.1</v>
      </c>
      <c r="AD657" s="35">
        <v>20.5</v>
      </c>
      <c r="AE657" s="15">
        <f t="shared" si="36"/>
        <v>7.5298438934802583</v>
      </c>
      <c r="AF657" s="23"/>
      <c r="AG657" s="15"/>
      <c r="AH657" s="78"/>
      <c r="AI657" s="15"/>
      <c r="AJ657" s="78"/>
      <c r="AK657" s="56"/>
      <c r="AL657" s="6"/>
      <c r="AM657" s="6"/>
      <c r="AN657" s="6"/>
      <c r="AO657" s="6"/>
      <c r="AP657" s="6"/>
      <c r="AQ657" s="6"/>
      <c r="AR657" s="6"/>
      <c r="AS657" s="6"/>
      <c r="AT657" s="6"/>
    </row>
    <row r="658" spans="2:46">
      <c r="B658" s="45" t="s">
        <v>506</v>
      </c>
      <c r="C658" s="46" t="s">
        <v>7</v>
      </c>
      <c r="D658" s="26">
        <v>71</v>
      </c>
      <c r="E658" s="37">
        <v>177.9</v>
      </c>
      <c r="F658" s="37">
        <v>112.8811</v>
      </c>
      <c r="G658" s="36">
        <f t="shared" si="35"/>
        <v>35.667226252440479</v>
      </c>
      <c r="H658" s="15">
        <v>13.93</v>
      </c>
      <c r="I658" s="12">
        <v>6.68</v>
      </c>
      <c r="J658" s="23">
        <v>40</v>
      </c>
      <c r="K658" s="15">
        <v>1.04</v>
      </c>
      <c r="L658" s="43">
        <v>43</v>
      </c>
      <c r="M658" s="17">
        <v>0</v>
      </c>
      <c r="N658" s="17">
        <v>0</v>
      </c>
      <c r="O658" s="77">
        <v>25</v>
      </c>
      <c r="P658" s="12">
        <v>36.390161949971798</v>
      </c>
      <c r="Q658" s="12">
        <v>56.865917267812897</v>
      </c>
      <c r="R658" s="12">
        <v>13.591876336668999</v>
      </c>
      <c r="S658" s="12"/>
      <c r="T658" s="12"/>
      <c r="U658" s="12"/>
      <c r="V658" s="12">
        <v>28.387312153139501</v>
      </c>
      <c r="W658" s="12">
        <v>26.519675610831499</v>
      </c>
      <c r="X658" s="12">
        <v>7.0661909386855797</v>
      </c>
      <c r="Y658" s="2">
        <v>26.91</v>
      </c>
      <c r="Z658" s="2">
        <v>54.09</v>
      </c>
      <c r="AA658" s="34">
        <v>399.6</v>
      </c>
      <c r="AB658" s="34">
        <v>42.3</v>
      </c>
      <c r="AC658" s="35">
        <v>11.3</v>
      </c>
      <c r="AD658" s="35">
        <v>28.1</v>
      </c>
      <c r="AE658" s="15">
        <f t="shared" si="36"/>
        <v>8.8788030741512749</v>
      </c>
      <c r="AF658" s="23">
        <v>300</v>
      </c>
      <c r="AG658" s="15">
        <v>0</v>
      </c>
      <c r="AH658" s="15">
        <v>17.142857142857142</v>
      </c>
      <c r="AI658" s="15">
        <v>0</v>
      </c>
      <c r="AJ658" s="15">
        <v>0</v>
      </c>
      <c r="AK658" s="72"/>
      <c r="AL658" s="6"/>
      <c r="AM658" s="6"/>
      <c r="AN658" s="6"/>
      <c r="AO658" s="6"/>
      <c r="AP658" s="6"/>
      <c r="AQ658" s="6"/>
      <c r="AR658" s="6"/>
      <c r="AS658" s="6"/>
      <c r="AT658" s="6"/>
    </row>
    <row r="659" spans="2:46">
      <c r="B659" s="45" t="s">
        <v>505</v>
      </c>
      <c r="C659" s="46" t="s">
        <v>696</v>
      </c>
      <c r="D659" s="26">
        <v>71</v>
      </c>
      <c r="E659" s="37">
        <v>166</v>
      </c>
      <c r="F659" s="37">
        <v>60.3611</v>
      </c>
      <c r="G659" s="36">
        <f t="shared" si="35"/>
        <v>21.904884598635508</v>
      </c>
      <c r="H659" s="15">
        <v>9.26</v>
      </c>
      <c r="I659" s="12">
        <v>5.33</v>
      </c>
      <c r="J659" s="23">
        <v>30</v>
      </c>
      <c r="K659" s="15">
        <v>1.42</v>
      </c>
      <c r="L659" s="43">
        <v>32</v>
      </c>
      <c r="M659" s="17">
        <v>12</v>
      </c>
      <c r="N659" s="17">
        <v>2</v>
      </c>
      <c r="O659" s="77">
        <v>22.5</v>
      </c>
      <c r="P659" s="12">
        <v>27.743894651985599</v>
      </c>
      <c r="Q659" s="12">
        <v>38.266756888725901</v>
      </c>
      <c r="R659" s="12">
        <v>10.2638216899546</v>
      </c>
      <c r="S659" s="12">
        <v>21.392221480000501</v>
      </c>
      <c r="T659" s="12">
        <v>28.8867979459128</v>
      </c>
      <c r="U659" s="12">
        <v>2.4654791317620499</v>
      </c>
      <c r="V659" s="12">
        <v>24.245296030599501</v>
      </c>
      <c r="W659" s="12">
        <v>19.9212395831488</v>
      </c>
      <c r="X659" s="12">
        <v>7.0276003475658504</v>
      </c>
      <c r="Y659" s="2">
        <v>25.97</v>
      </c>
      <c r="Z659" s="2">
        <v>61.99</v>
      </c>
      <c r="AA659" s="34">
        <v>663.9</v>
      </c>
      <c r="AB659" s="34">
        <v>55.8</v>
      </c>
      <c r="AC659" s="35">
        <v>6.1</v>
      </c>
      <c r="AD659" s="35">
        <v>14.3</v>
      </c>
      <c r="AE659" s="15">
        <f t="shared" si="36"/>
        <v>5.1894324285092184</v>
      </c>
      <c r="AF659" s="23">
        <v>510</v>
      </c>
      <c r="AG659" s="15">
        <v>0</v>
      </c>
      <c r="AH659" s="15">
        <v>77.142857142857139</v>
      </c>
      <c r="AI659" s="15">
        <v>0</v>
      </c>
      <c r="AJ659" s="15">
        <v>0</v>
      </c>
      <c r="AK659" s="72"/>
      <c r="AL659" s="6"/>
      <c r="AM659" s="6"/>
      <c r="AN659" s="6"/>
      <c r="AO659" s="6"/>
      <c r="AP659" s="6"/>
      <c r="AQ659" s="6"/>
      <c r="AR659" s="6"/>
      <c r="AS659" s="6"/>
      <c r="AT659" s="6"/>
    </row>
    <row r="660" spans="2:46">
      <c r="D660" s="27"/>
      <c r="E660" s="18"/>
      <c r="F660" s="27"/>
      <c r="G660" s="18"/>
      <c r="H660" s="18"/>
      <c r="I660" s="18"/>
      <c r="J660" s="18"/>
      <c r="K660" s="18"/>
      <c r="L660" s="18"/>
      <c r="M660" s="18"/>
      <c r="N660" s="18"/>
      <c r="O660" s="76"/>
      <c r="P660" s="18"/>
      <c r="Q660" s="18"/>
      <c r="R660" s="18"/>
      <c r="S660" s="18"/>
      <c r="T660" s="18"/>
      <c r="U660" s="18"/>
      <c r="V660" s="18"/>
      <c r="W660" s="18"/>
      <c r="X660" s="18"/>
      <c r="Y660" s="27"/>
      <c r="Z660" s="27"/>
      <c r="AA660" s="18"/>
      <c r="AB660" s="18"/>
      <c r="AC660" s="18"/>
      <c r="AD660" s="18"/>
      <c r="AE660" s="18"/>
      <c r="AF660" s="78"/>
      <c r="AG660" s="23"/>
      <c r="AH660" s="23"/>
      <c r="AI660" s="23"/>
      <c r="AJ660" s="23"/>
    </row>
    <row r="661" spans="2:46">
      <c r="D661" s="27"/>
      <c r="E661" s="18"/>
      <c r="F661" s="27"/>
      <c r="G661" s="18"/>
      <c r="H661" s="18"/>
      <c r="I661" s="18"/>
      <c r="J661" s="18"/>
      <c r="K661" s="18"/>
      <c r="L661" s="18"/>
      <c r="M661" s="18"/>
      <c r="N661" s="18"/>
      <c r="O661" s="73"/>
      <c r="P661" s="18"/>
      <c r="Q661" s="18"/>
      <c r="R661" s="18"/>
      <c r="S661" s="18"/>
      <c r="T661" s="18"/>
      <c r="U661" s="18"/>
      <c r="V661" s="18"/>
      <c r="W661" s="18"/>
      <c r="X661" s="18"/>
      <c r="Y661" s="27"/>
      <c r="Z661" s="27"/>
      <c r="AA661" s="18"/>
      <c r="AB661" s="18"/>
      <c r="AC661" s="18"/>
      <c r="AD661" s="18"/>
      <c r="AE661" s="18"/>
      <c r="AF661" s="78"/>
      <c r="AG661" s="23"/>
      <c r="AH661" s="23"/>
      <c r="AI661" s="23"/>
      <c r="AJ661" s="23"/>
      <c r="AN661" s="111"/>
      <c r="AR661" s="111"/>
    </row>
    <row r="662" spans="2:46">
      <c r="D662" s="27"/>
      <c r="E662" s="18"/>
      <c r="F662" s="27"/>
      <c r="G662" s="18"/>
      <c r="H662" s="18"/>
      <c r="I662" s="18"/>
      <c r="J662" s="18"/>
      <c r="K662" s="18"/>
      <c r="L662" s="18"/>
      <c r="M662" s="18"/>
      <c r="N662" s="18"/>
      <c r="O662" s="73"/>
      <c r="P662" s="18"/>
      <c r="Q662" s="18"/>
      <c r="R662" s="18"/>
      <c r="S662" s="18"/>
      <c r="T662" s="18"/>
      <c r="U662" s="18"/>
      <c r="V662" s="18"/>
      <c r="W662" s="18"/>
      <c r="X662" s="18"/>
      <c r="Y662" s="27"/>
      <c r="Z662" s="27"/>
      <c r="AA662" s="18"/>
      <c r="AB662" s="18"/>
      <c r="AC662" s="18"/>
      <c r="AD662" s="18"/>
      <c r="AE662" s="18"/>
      <c r="AF662" s="78"/>
      <c r="AG662" s="78"/>
      <c r="AH662" s="78"/>
      <c r="AI662" s="78"/>
      <c r="AJ662" s="78"/>
      <c r="AR662"/>
    </row>
    <row r="663" spans="2:46">
      <c r="D663" s="27"/>
      <c r="E663" s="18"/>
      <c r="F663" s="27"/>
      <c r="G663" s="18"/>
      <c r="H663" s="18"/>
      <c r="I663" s="18"/>
      <c r="J663" s="18"/>
      <c r="K663" s="18"/>
      <c r="L663" s="18"/>
      <c r="M663" s="18"/>
      <c r="N663" s="18"/>
      <c r="O663" s="73"/>
      <c r="P663" s="18"/>
      <c r="Q663" s="18"/>
      <c r="R663" s="18"/>
      <c r="S663" s="18"/>
      <c r="T663" s="18"/>
      <c r="U663" s="18"/>
      <c r="V663" s="18"/>
      <c r="W663" s="18"/>
      <c r="X663" s="18"/>
      <c r="Y663" s="27"/>
      <c r="Z663" s="27"/>
      <c r="AA663" s="48"/>
      <c r="AB663" s="48"/>
      <c r="AC663" s="89"/>
      <c r="AF663" s="89"/>
      <c r="AG663" s="90"/>
      <c r="AH663" s="48"/>
      <c r="AI663" s="48"/>
      <c r="AJ663" s="78"/>
      <c r="AM663" s="101"/>
      <c r="AR663"/>
    </row>
    <row r="664" spans="2:46">
      <c r="D664" s="27"/>
      <c r="E664" s="18"/>
      <c r="F664" s="27"/>
      <c r="G664" s="18"/>
      <c r="H664" s="18"/>
      <c r="I664" s="18"/>
      <c r="J664" s="18"/>
      <c r="K664" s="18"/>
      <c r="L664" s="18"/>
      <c r="M664" s="18"/>
      <c r="N664" s="18"/>
      <c r="O664" s="73"/>
      <c r="P664" s="18"/>
      <c r="Q664" s="18"/>
      <c r="R664" s="18"/>
      <c r="S664" s="18"/>
      <c r="T664" s="18"/>
      <c r="U664" s="18"/>
      <c r="V664" s="18"/>
      <c r="W664" s="18"/>
      <c r="X664" s="18"/>
      <c r="Y664" s="27"/>
      <c r="Z664" s="27"/>
      <c r="AA664" s="18"/>
      <c r="AB664" s="18"/>
      <c r="AC664" s="18"/>
      <c r="AD664" s="18"/>
      <c r="AE664" s="18"/>
      <c r="AF664" s="78"/>
      <c r="AG664" s="78"/>
      <c r="AH664" s="78"/>
      <c r="AI664" s="78"/>
      <c r="AJ664" s="78"/>
    </row>
    <row r="665" spans="2:46">
      <c r="D665" s="27"/>
      <c r="E665" s="18"/>
      <c r="F665" s="27"/>
      <c r="G665" s="18"/>
      <c r="H665" s="18"/>
      <c r="I665" s="18"/>
      <c r="J665" s="18"/>
      <c r="K665" s="18"/>
      <c r="L665" s="18"/>
      <c r="M665" s="18"/>
      <c r="N665" s="18"/>
      <c r="O665" s="73"/>
      <c r="P665" s="18"/>
      <c r="Q665" s="18"/>
      <c r="R665" s="18"/>
      <c r="S665" s="18"/>
      <c r="T665" s="18"/>
      <c r="U665" s="18"/>
      <c r="V665" s="18"/>
      <c r="W665" s="18"/>
      <c r="X665" s="18"/>
      <c r="Y665" s="27"/>
      <c r="Z665" s="27"/>
      <c r="AA665" s="18"/>
      <c r="AB665" s="18"/>
      <c r="AC665" s="18"/>
      <c r="AD665" s="18"/>
      <c r="AE665" s="18"/>
      <c r="AF665" s="78"/>
      <c r="AG665" s="78"/>
      <c r="AH665" s="78"/>
      <c r="AI665" s="78"/>
      <c r="AJ665" s="78"/>
    </row>
    <row r="666" spans="2:46">
      <c r="D666" s="27"/>
      <c r="E666" s="18"/>
      <c r="F666" s="27"/>
      <c r="G666" s="18"/>
      <c r="H666" s="18"/>
      <c r="I666" s="18"/>
      <c r="J666" s="18"/>
      <c r="K666" s="18"/>
      <c r="L666" s="18"/>
      <c r="M666" s="18"/>
      <c r="N666" s="18"/>
      <c r="O666" s="73"/>
      <c r="P666" s="18"/>
      <c r="Q666" s="18"/>
      <c r="R666" s="18"/>
      <c r="S666" s="18"/>
      <c r="T666" s="18"/>
      <c r="U666" s="18"/>
      <c r="V666" s="18"/>
      <c r="W666" s="18"/>
      <c r="X666" s="18"/>
      <c r="Y666" s="27"/>
      <c r="Z666" s="27"/>
      <c r="AA666" s="18"/>
      <c r="AB666" s="18"/>
      <c r="AC666" s="18"/>
      <c r="AD666" s="18"/>
      <c r="AE666" s="18"/>
      <c r="AF666" s="78"/>
      <c r="AG666" s="78"/>
      <c r="AH666" s="78"/>
      <c r="AI666" s="78"/>
      <c r="AJ666" s="78"/>
    </row>
    <row r="667" spans="2:46">
      <c r="D667" s="27"/>
      <c r="E667" s="18"/>
      <c r="F667" s="27"/>
      <c r="G667" s="18"/>
      <c r="H667" s="18"/>
      <c r="I667" s="18"/>
      <c r="J667" s="18"/>
      <c r="K667" s="18"/>
      <c r="L667" s="18"/>
      <c r="M667" s="18"/>
      <c r="N667" s="18"/>
      <c r="O667" s="73"/>
      <c r="P667" s="18"/>
      <c r="Q667" s="18"/>
      <c r="R667" s="18"/>
      <c r="S667" s="18"/>
      <c r="T667" s="18"/>
      <c r="U667" s="18"/>
      <c r="V667" s="18"/>
      <c r="W667" s="18"/>
      <c r="X667" s="18"/>
      <c r="Y667" s="27"/>
      <c r="Z667" s="27"/>
      <c r="AA667" s="18"/>
      <c r="AB667" s="18"/>
      <c r="AC667" s="18"/>
      <c r="AD667" s="18"/>
      <c r="AE667" s="18"/>
      <c r="AF667" s="78"/>
      <c r="AG667" s="78"/>
      <c r="AH667" s="78"/>
      <c r="AI667" s="78"/>
      <c r="AJ667" s="78"/>
    </row>
    <row r="668" spans="2:46">
      <c r="D668" s="27"/>
      <c r="E668" s="18"/>
      <c r="F668" s="27"/>
      <c r="G668" s="18"/>
      <c r="H668" s="18"/>
      <c r="I668" s="18"/>
      <c r="J668" s="18"/>
      <c r="K668" s="18"/>
      <c r="L668" s="18"/>
      <c r="M668" s="18"/>
      <c r="N668" s="18"/>
      <c r="O668" s="73"/>
      <c r="P668" s="18"/>
      <c r="Q668" s="18"/>
      <c r="R668" s="18"/>
      <c r="S668" s="18"/>
      <c r="T668" s="18"/>
      <c r="U668" s="18"/>
      <c r="V668" s="18"/>
      <c r="W668" s="18"/>
      <c r="X668" s="18"/>
      <c r="Y668" s="27"/>
      <c r="Z668" s="27"/>
      <c r="AA668" s="18"/>
      <c r="AB668" s="18"/>
      <c r="AC668" s="18"/>
      <c r="AD668" s="18"/>
      <c r="AE668" s="18"/>
      <c r="AF668" s="78"/>
      <c r="AG668" s="78"/>
      <c r="AH668" s="78"/>
      <c r="AI668" s="78"/>
      <c r="AJ668" s="78"/>
    </row>
    <row r="669" spans="2:46">
      <c r="D669" s="27"/>
      <c r="E669" s="18"/>
      <c r="F669" s="27"/>
      <c r="G669" s="18"/>
      <c r="H669" s="18"/>
      <c r="I669" s="18"/>
      <c r="J669" s="18"/>
      <c r="K669" s="18"/>
      <c r="L669" s="18"/>
      <c r="M669" s="18"/>
      <c r="N669" s="18"/>
      <c r="O669" s="73"/>
      <c r="P669" s="18"/>
      <c r="Q669" s="18"/>
      <c r="R669" s="18"/>
      <c r="S669" s="18"/>
      <c r="T669" s="18"/>
      <c r="U669" s="18"/>
      <c r="V669" s="18"/>
      <c r="W669" s="18"/>
      <c r="X669" s="18"/>
      <c r="Y669" s="27"/>
      <c r="Z669" s="27"/>
      <c r="AA669" s="18"/>
      <c r="AB669" s="18"/>
      <c r="AC669" s="18"/>
      <c r="AD669" s="18"/>
      <c r="AE669" s="18"/>
      <c r="AF669" s="78"/>
      <c r="AG669" s="78"/>
      <c r="AH669" s="78"/>
      <c r="AI669" s="78"/>
      <c r="AJ669" s="78"/>
    </row>
    <row r="670" spans="2:46">
      <c r="D670" s="27"/>
      <c r="E670" s="18"/>
      <c r="F670" s="27"/>
      <c r="G670" s="18"/>
      <c r="H670" s="18"/>
      <c r="I670" s="18"/>
      <c r="J670" s="18"/>
      <c r="K670" s="18"/>
      <c r="L670" s="18"/>
      <c r="M670" s="18"/>
      <c r="N670" s="18"/>
      <c r="O670" s="73"/>
      <c r="P670" s="18"/>
      <c r="Q670" s="18"/>
      <c r="R670" s="18"/>
      <c r="S670" s="18"/>
      <c r="T670" s="18"/>
      <c r="U670" s="18"/>
      <c r="V670" s="18"/>
      <c r="W670" s="18"/>
      <c r="X670" s="18"/>
      <c r="Y670" s="27"/>
      <c r="Z670" s="27"/>
      <c r="AA670" s="18"/>
      <c r="AB670" s="18"/>
      <c r="AC670" s="18"/>
      <c r="AD670" s="18"/>
      <c r="AE670" s="18"/>
      <c r="AF670" s="78"/>
      <c r="AG670" s="78"/>
      <c r="AH670" s="78"/>
      <c r="AI670" s="78"/>
      <c r="AJ670" s="78"/>
    </row>
    <row r="671" spans="2:46">
      <c r="D671" s="27"/>
      <c r="E671" s="18"/>
      <c r="F671" s="27"/>
      <c r="G671" s="18"/>
      <c r="H671" s="18"/>
      <c r="I671" s="18"/>
      <c r="J671" s="18"/>
      <c r="K671" s="18"/>
      <c r="L671" s="18"/>
      <c r="M671" s="18"/>
      <c r="N671" s="18"/>
      <c r="O671" s="73"/>
      <c r="P671" s="18"/>
      <c r="Q671" s="18"/>
      <c r="R671" s="18"/>
      <c r="S671" s="18"/>
      <c r="T671" s="18"/>
      <c r="U671" s="18"/>
      <c r="V671" s="18"/>
      <c r="W671" s="18"/>
      <c r="X671" s="18"/>
      <c r="Y671" s="27"/>
      <c r="Z671" s="27"/>
      <c r="AA671" s="18"/>
      <c r="AB671" s="18"/>
      <c r="AC671" s="18"/>
      <c r="AD671" s="18"/>
      <c r="AE671" s="18"/>
      <c r="AF671" s="78"/>
      <c r="AG671" s="78"/>
      <c r="AH671" s="78"/>
      <c r="AI671" s="78"/>
      <c r="AJ671" s="78"/>
    </row>
    <row r="672" spans="2:46">
      <c r="D672" s="27"/>
      <c r="E672" s="18"/>
      <c r="F672" s="27"/>
      <c r="G672" s="18"/>
      <c r="H672" s="18"/>
      <c r="I672" s="18"/>
      <c r="J672" s="18"/>
      <c r="K672" s="18"/>
      <c r="L672" s="18"/>
      <c r="M672" s="18"/>
      <c r="N672" s="18"/>
      <c r="O672" s="73"/>
      <c r="P672" s="18"/>
      <c r="Q672" s="18"/>
      <c r="R672" s="18"/>
      <c r="S672" s="18"/>
      <c r="T672" s="18"/>
      <c r="U672" s="18"/>
      <c r="V672" s="18"/>
      <c r="W672" s="18"/>
      <c r="X672" s="18"/>
      <c r="Y672" s="27"/>
      <c r="Z672" s="27"/>
      <c r="AA672" s="18"/>
      <c r="AB672" s="18"/>
      <c r="AC672" s="18"/>
      <c r="AD672" s="18"/>
      <c r="AE672" s="18"/>
      <c r="AF672" s="78"/>
      <c r="AG672" s="78"/>
      <c r="AH672" s="78"/>
      <c r="AI672" s="78"/>
      <c r="AJ672" s="78"/>
    </row>
    <row r="673" spans="4:41">
      <c r="D673" s="27"/>
      <c r="E673" s="18"/>
      <c r="F673" s="27"/>
      <c r="G673" s="18"/>
      <c r="H673" s="18"/>
      <c r="I673" s="18"/>
      <c r="J673" s="18"/>
      <c r="K673" s="18"/>
      <c r="L673" s="18"/>
      <c r="M673" s="18"/>
      <c r="N673" s="18"/>
      <c r="O673" s="73"/>
      <c r="P673" s="18"/>
      <c r="Q673" s="18"/>
      <c r="R673" s="18"/>
      <c r="S673" s="18"/>
      <c r="T673" s="18"/>
      <c r="U673" s="18"/>
      <c r="V673" s="18"/>
      <c r="W673" s="18"/>
      <c r="X673" s="18"/>
      <c r="Y673" s="27"/>
      <c r="Z673" s="27"/>
      <c r="AA673" s="18"/>
      <c r="AB673" s="18"/>
      <c r="AC673" s="18"/>
      <c r="AD673" s="18"/>
      <c r="AE673" s="18"/>
      <c r="AF673" s="78"/>
      <c r="AG673" s="78"/>
      <c r="AH673" s="78"/>
      <c r="AI673" s="78"/>
      <c r="AJ673" s="78"/>
    </row>
    <row r="674" spans="4:41">
      <c r="D674" s="27"/>
      <c r="E674" s="18"/>
      <c r="F674" s="27"/>
      <c r="G674" s="18"/>
      <c r="H674" s="18"/>
      <c r="I674" s="18"/>
      <c r="J674" s="18"/>
      <c r="K674" s="18"/>
      <c r="L674" s="18"/>
      <c r="M674" s="18"/>
      <c r="N674" s="18"/>
      <c r="O674" s="73"/>
      <c r="P674" s="18"/>
      <c r="Q674" s="18"/>
      <c r="R674" s="18"/>
      <c r="S674" s="18"/>
      <c r="T674" s="18"/>
      <c r="U674" s="18"/>
      <c r="V674" s="18"/>
      <c r="W674" s="18"/>
      <c r="X674" s="18"/>
      <c r="Y674" s="27"/>
      <c r="Z674" s="27"/>
      <c r="AA674" s="18"/>
      <c r="AB674" s="18"/>
      <c r="AC674" s="18"/>
      <c r="AD674" s="18"/>
      <c r="AE674" s="18"/>
      <c r="AF674" s="78"/>
      <c r="AG674" s="78"/>
      <c r="AH674" s="78"/>
      <c r="AI674" s="78"/>
      <c r="AJ674" s="78"/>
    </row>
    <row r="675" spans="4:41">
      <c r="D675" s="27"/>
      <c r="E675" s="18"/>
      <c r="F675" s="27"/>
      <c r="G675" s="18"/>
      <c r="H675" s="18"/>
      <c r="I675" s="18"/>
      <c r="J675" s="18"/>
      <c r="K675" s="18"/>
      <c r="L675" s="18"/>
      <c r="M675" s="18"/>
      <c r="N675" s="18"/>
      <c r="O675" s="73"/>
      <c r="P675" s="18"/>
      <c r="Q675" s="18"/>
      <c r="R675" s="18"/>
      <c r="S675" s="18"/>
      <c r="T675" s="18"/>
      <c r="U675" s="18"/>
      <c r="V675" s="18"/>
      <c r="W675" s="18"/>
      <c r="X675" s="18"/>
      <c r="Y675" s="27"/>
      <c r="Z675" s="27"/>
      <c r="AA675" s="18"/>
      <c r="AB675" s="18"/>
      <c r="AC675" s="18"/>
      <c r="AD675" s="18"/>
      <c r="AE675" s="18"/>
      <c r="AF675" s="78"/>
      <c r="AG675" s="78"/>
      <c r="AH675" s="78"/>
      <c r="AI675" s="78"/>
      <c r="AJ675" s="78"/>
    </row>
    <row r="676" spans="4:41">
      <c r="D676" s="27"/>
      <c r="E676" s="18"/>
      <c r="F676" s="27"/>
      <c r="G676" s="18"/>
      <c r="H676" s="18"/>
      <c r="I676" s="18"/>
      <c r="J676" s="18"/>
      <c r="K676" s="18"/>
      <c r="L676" s="18"/>
      <c r="M676" s="18"/>
      <c r="N676" s="18"/>
      <c r="O676" s="73"/>
      <c r="P676" s="18"/>
      <c r="Q676" s="18"/>
      <c r="R676" s="18"/>
      <c r="S676" s="18"/>
      <c r="T676" s="18"/>
      <c r="U676" s="18"/>
      <c r="V676" s="18"/>
      <c r="W676" s="18"/>
      <c r="X676" s="18"/>
      <c r="Y676" s="27"/>
      <c r="Z676" s="27"/>
      <c r="AA676" s="18"/>
      <c r="AB676" s="18"/>
      <c r="AC676" s="18"/>
      <c r="AD676" s="18"/>
      <c r="AE676" s="18"/>
      <c r="AF676" s="78"/>
      <c r="AG676" s="78"/>
      <c r="AH676" s="78"/>
      <c r="AI676" s="78"/>
      <c r="AJ676" s="78"/>
    </row>
    <row r="677" spans="4:41">
      <c r="D677" s="27"/>
      <c r="E677" s="18"/>
      <c r="F677" s="27"/>
      <c r="G677" s="18"/>
      <c r="H677" s="18"/>
      <c r="I677" s="18"/>
      <c r="J677" s="18"/>
      <c r="K677" s="18"/>
      <c r="L677" s="18"/>
      <c r="M677" s="18"/>
      <c r="N677" s="18"/>
      <c r="O677" s="73"/>
      <c r="P677" s="18"/>
      <c r="Q677" s="18"/>
      <c r="R677" s="18"/>
      <c r="S677" s="18"/>
      <c r="T677" s="18"/>
      <c r="U677" s="18"/>
      <c r="V677" s="18"/>
      <c r="W677" s="18"/>
      <c r="X677" s="18"/>
      <c r="Y677" s="27"/>
      <c r="Z677" s="27"/>
      <c r="AA677" s="18"/>
      <c r="AB677" s="18"/>
      <c r="AC677" s="18"/>
      <c r="AD677" s="18"/>
      <c r="AE677" s="18"/>
      <c r="AF677" s="78"/>
      <c r="AG677" s="78"/>
      <c r="AH677" s="78"/>
      <c r="AI677" s="78"/>
      <c r="AJ677" s="78"/>
    </row>
    <row r="678" spans="4:41">
      <c r="D678" s="27"/>
      <c r="E678" s="18"/>
      <c r="F678" s="27"/>
      <c r="G678" s="18"/>
      <c r="H678" s="18"/>
      <c r="I678" s="18"/>
      <c r="J678" s="18"/>
      <c r="K678" s="18"/>
      <c r="L678" s="18"/>
      <c r="M678" s="18"/>
      <c r="N678" s="18"/>
      <c r="O678" s="73"/>
      <c r="P678" s="18"/>
      <c r="Q678" s="18"/>
      <c r="R678" s="18"/>
      <c r="S678" s="18"/>
      <c r="T678" s="18"/>
      <c r="U678" s="18"/>
      <c r="V678" s="18"/>
      <c r="W678" s="18"/>
      <c r="X678" s="18"/>
      <c r="Y678" s="27"/>
      <c r="Z678" s="27"/>
      <c r="AA678" s="18"/>
      <c r="AB678" s="18"/>
      <c r="AC678" s="18"/>
      <c r="AD678" s="18"/>
      <c r="AE678" s="18"/>
      <c r="AF678" s="78"/>
      <c r="AG678" s="78"/>
      <c r="AH678" s="78"/>
      <c r="AI678" s="78"/>
      <c r="AJ678" s="78"/>
    </row>
    <row r="679" spans="4:41">
      <c r="D679" s="27"/>
      <c r="E679" s="18"/>
      <c r="F679" s="27"/>
      <c r="G679" s="18"/>
      <c r="H679" s="18"/>
      <c r="I679" s="18"/>
      <c r="J679" s="18"/>
      <c r="K679" s="18"/>
      <c r="L679" s="18"/>
      <c r="M679" s="18"/>
      <c r="N679" s="18"/>
      <c r="O679" s="73"/>
      <c r="P679" s="18"/>
      <c r="Q679" s="18"/>
      <c r="R679" s="18"/>
      <c r="S679" s="18"/>
      <c r="T679" s="18"/>
      <c r="U679" s="18"/>
      <c r="V679" s="18"/>
      <c r="W679" s="18"/>
      <c r="X679" s="18"/>
      <c r="Y679" s="27"/>
      <c r="Z679" s="27"/>
      <c r="AA679" s="18"/>
      <c r="AB679" s="18"/>
      <c r="AC679" s="18"/>
      <c r="AD679" s="18"/>
      <c r="AE679" s="18"/>
      <c r="AF679" s="78"/>
      <c r="AG679" s="78"/>
      <c r="AH679" s="78"/>
      <c r="AI679" s="78"/>
      <c r="AJ679" s="78"/>
      <c r="AL679" s="1"/>
      <c r="AM679" s="1"/>
      <c r="AN679" s="1"/>
      <c r="AO679" s="1"/>
    </row>
    <row r="680" spans="4:41">
      <c r="AL680" s="1"/>
      <c r="AM680" s="1"/>
      <c r="AN680" s="1"/>
      <c r="AO680" s="1"/>
    </row>
    <row r="681" spans="4:41">
      <c r="AL681" s="1"/>
      <c r="AM681" s="1"/>
      <c r="AN681" s="1"/>
      <c r="AO681" s="1"/>
    </row>
    <row r="682" spans="4:41">
      <c r="AL682" s="1"/>
      <c r="AM682" s="1"/>
      <c r="AN682" s="1"/>
      <c r="AO682" s="1"/>
    </row>
    <row r="683" spans="4:41">
      <c r="AL683" s="1"/>
      <c r="AM683" s="1"/>
      <c r="AN683" s="1"/>
      <c r="AO683" s="1"/>
    </row>
    <row r="684" spans="4:41">
      <c r="AL684" s="1"/>
      <c r="AM684" s="1"/>
      <c r="AN684" s="1"/>
      <c r="AO684" s="1"/>
    </row>
    <row r="685" spans="4:41">
      <c r="AL685" s="1"/>
      <c r="AM685" s="1"/>
      <c r="AN685" s="1"/>
      <c r="AO685" s="1"/>
    </row>
    <row r="686" spans="4:41">
      <c r="AL686" s="1"/>
      <c r="AM686" s="1"/>
      <c r="AN686" s="1"/>
      <c r="AO686" s="1"/>
    </row>
    <row r="687" spans="4:41">
      <c r="AL687" s="1"/>
      <c r="AM687" s="1"/>
      <c r="AN687" s="1"/>
      <c r="AO687" s="1"/>
    </row>
    <row r="688" spans="4:41">
      <c r="AL688" s="1"/>
      <c r="AM688" s="1"/>
      <c r="AN688" s="1"/>
      <c r="AO688" s="1"/>
    </row>
    <row r="689" spans="38:41">
      <c r="AL689" s="1"/>
      <c r="AM689" s="1"/>
      <c r="AN689" s="1"/>
      <c r="AO689" s="1"/>
    </row>
    <row r="690" spans="38:41">
      <c r="AL690" s="1"/>
      <c r="AM690" s="1"/>
      <c r="AN690" s="1"/>
      <c r="AO690" s="1"/>
    </row>
    <row r="691" spans="38:41">
      <c r="AL691" s="1"/>
      <c r="AM691" s="1"/>
      <c r="AN691" s="1"/>
      <c r="AO691" s="1"/>
    </row>
    <row r="692" spans="38:41">
      <c r="AL692" s="1"/>
      <c r="AM692" s="1"/>
      <c r="AN692" s="1"/>
      <c r="AO692" s="1"/>
    </row>
    <row r="693" spans="38:41">
      <c r="AL693" s="1"/>
      <c r="AM693" s="1"/>
      <c r="AN693" s="1"/>
      <c r="AO693" s="1"/>
    </row>
    <row r="694" spans="38:41">
      <c r="AL694" s="1"/>
      <c r="AM694" s="1"/>
      <c r="AN694" s="1"/>
      <c r="AO694" s="1"/>
    </row>
    <row r="695" spans="38:41">
      <c r="AL695" s="1"/>
      <c r="AM695" s="1"/>
      <c r="AN695" s="1"/>
      <c r="AO695" s="1"/>
    </row>
    <row r="696" spans="38:41">
      <c r="AL696" s="1"/>
      <c r="AM696" s="1"/>
      <c r="AN696" s="1"/>
      <c r="AO696" s="1"/>
    </row>
    <row r="697" spans="38:41">
      <c r="AL697" s="1"/>
      <c r="AM697" s="1"/>
      <c r="AN697" s="1"/>
      <c r="AO697" s="1"/>
    </row>
    <row r="698" spans="38:41">
      <c r="AL698" s="1"/>
      <c r="AM698" s="1"/>
      <c r="AN698" s="1"/>
      <c r="AO698" s="1"/>
    </row>
    <row r="699" spans="38:41">
      <c r="AL699" s="1"/>
      <c r="AM699" s="1"/>
      <c r="AN699" s="1"/>
      <c r="AO699" s="1"/>
    </row>
    <row r="700" spans="38:41">
      <c r="AL700" s="1"/>
      <c r="AM700" s="1"/>
      <c r="AN700" s="1"/>
      <c r="AO700" s="1"/>
    </row>
    <row r="701" spans="38:41">
      <c r="AL701" s="1"/>
      <c r="AM701" s="1"/>
      <c r="AN701" s="1"/>
      <c r="AO701" s="1"/>
    </row>
    <row r="702" spans="38:41">
      <c r="AL702" s="1"/>
      <c r="AM702" s="1"/>
      <c r="AN702" s="1"/>
      <c r="AO702" s="1"/>
    </row>
    <row r="703" spans="38:41">
      <c r="AL703" s="1"/>
      <c r="AM703" s="1"/>
      <c r="AN703" s="1"/>
      <c r="AO703" s="1"/>
    </row>
    <row r="704" spans="38:41">
      <c r="AL704" s="1"/>
      <c r="AM704" s="1"/>
      <c r="AN704" s="1"/>
      <c r="AO704" s="1"/>
    </row>
    <row r="705" spans="38:41">
      <c r="AL705" s="1"/>
      <c r="AM705" s="1"/>
      <c r="AN705" s="1"/>
      <c r="AO705" s="1"/>
    </row>
    <row r="706" spans="38:41">
      <c r="AL706" s="1"/>
      <c r="AM706" s="1"/>
      <c r="AN706" s="1"/>
      <c r="AO706" s="1"/>
    </row>
    <row r="707" spans="38:41">
      <c r="AL707" s="1"/>
      <c r="AM707" s="1"/>
      <c r="AN707" s="1"/>
      <c r="AO707" s="1"/>
    </row>
    <row r="708" spans="38:41">
      <c r="AL708" s="1"/>
      <c r="AM708" s="1"/>
      <c r="AN708" s="1"/>
      <c r="AO708" s="1"/>
    </row>
    <row r="709" spans="38:41">
      <c r="AL709" s="1"/>
      <c r="AM709" s="1"/>
      <c r="AN709" s="1"/>
      <c r="AO709" s="1"/>
    </row>
    <row r="710" spans="38:41">
      <c r="AL710" s="1"/>
      <c r="AM710" s="1"/>
      <c r="AN710" s="1"/>
      <c r="AO710" s="1"/>
    </row>
    <row r="711" spans="38:41">
      <c r="AL711" s="1"/>
      <c r="AM711" s="1"/>
      <c r="AN711" s="1"/>
      <c r="AO711" s="1"/>
    </row>
    <row r="712" spans="38:41">
      <c r="AL712" s="1"/>
      <c r="AM712" s="1"/>
      <c r="AN712" s="1"/>
      <c r="AO712" s="1"/>
    </row>
    <row r="713" spans="38:41">
      <c r="AL713" s="1"/>
      <c r="AM713" s="1"/>
      <c r="AN713" s="1"/>
      <c r="AO713" s="1"/>
    </row>
    <row r="714" spans="38:41">
      <c r="AL714" s="1"/>
      <c r="AM714" s="1"/>
      <c r="AN714" s="1"/>
      <c r="AO714" s="1"/>
    </row>
    <row r="715" spans="38:41">
      <c r="AL715" s="1"/>
      <c r="AM715" s="1"/>
      <c r="AN715" s="1"/>
      <c r="AO715" s="1"/>
    </row>
    <row r="716" spans="38:41">
      <c r="AL716" s="1"/>
      <c r="AM716" s="1"/>
      <c r="AN716" s="1"/>
      <c r="AO716" s="1"/>
    </row>
    <row r="717" spans="38:41">
      <c r="AL717" s="1"/>
      <c r="AM717" s="1"/>
      <c r="AN717" s="1"/>
      <c r="AO717" s="1"/>
    </row>
    <row r="718" spans="38:41">
      <c r="AL718" s="1"/>
      <c r="AM718" s="1"/>
      <c r="AN718" s="1"/>
      <c r="AO718" s="1"/>
    </row>
    <row r="719" spans="38:41">
      <c r="AL719" s="1"/>
      <c r="AM719" s="1"/>
      <c r="AN719" s="1"/>
      <c r="AO719" s="1"/>
    </row>
    <row r="720" spans="38:41">
      <c r="AL720" s="1"/>
      <c r="AM720" s="1"/>
      <c r="AN720" s="1"/>
      <c r="AO720" s="1"/>
    </row>
    <row r="721" spans="38:41">
      <c r="AL721" s="1"/>
      <c r="AM721" s="1"/>
      <c r="AN721" s="1"/>
      <c r="AO721" s="1"/>
    </row>
    <row r="722" spans="38:41">
      <c r="AL722" s="1"/>
      <c r="AM722" s="1"/>
      <c r="AN722" s="1"/>
      <c r="AO722" s="1"/>
    </row>
    <row r="723" spans="38:41">
      <c r="AL723" s="1"/>
      <c r="AM723" s="1"/>
      <c r="AN723" s="1"/>
      <c r="AO723" s="1"/>
    </row>
    <row r="724" spans="38:41">
      <c r="AL724" s="1"/>
      <c r="AM724" s="1"/>
      <c r="AN724" s="1"/>
      <c r="AO724" s="1"/>
    </row>
    <row r="725" spans="38:41">
      <c r="AL725" s="1"/>
      <c r="AM725" s="1"/>
      <c r="AN725" s="1"/>
      <c r="AO725" s="1"/>
    </row>
    <row r="726" spans="38:41">
      <c r="AL726" s="1"/>
      <c r="AM726" s="1"/>
      <c r="AN726" s="1"/>
      <c r="AO726" s="1"/>
    </row>
    <row r="727" spans="38:41">
      <c r="AL727" s="1"/>
      <c r="AM727" s="1"/>
      <c r="AN727" s="1"/>
      <c r="AO727" s="1"/>
    </row>
    <row r="728" spans="38:41">
      <c r="AL728" s="1"/>
      <c r="AM728" s="1"/>
      <c r="AN728" s="1"/>
      <c r="AO728" s="1"/>
    </row>
    <row r="729" spans="38:41">
      <c r="AL729" s="1"/>
      <c r="AM729" s="1"/>
      <c r="AN729" s="1"/>
      <c r="AO729" s="1"/>
    </row>
    <row r="730" spans="38:41">
      <c r="AL730" s="1"/>
      <c r="AM730" s="1"/>
      <c r="AN730" s="1"/>
      <c r="AO730" s="1"/>
    </row>
    <row r="731" spans="38:41">
      <c r="AL731" s="1"/>
      <c r="AM731" s="1"/>
      <c r="AN731" s="1"/>
      <c r="AO731" s="1"/>
    </row>
    <row r="732" spans="38:41">
      <c r="AL732" s="1"/>
      <c r="AM732" s="1"/>
      <c r="AN732" s="1"/>
      <c r="AO732" s="1"/>
    </row>
    <row r="733" spans="38:41">
      <c r="AL733" s="1"/>
      <c r="AM733" s="1"/>
      <c r="AN733" s="1"/>
      <c r="AO733" s="1"/>
    </row>
    <row r="734" spans="38:41">
      <c r="AL734" s="1"/>
      <c r="AM734" s="1"/>
      <c r="AN734" s="1"/>
      <c r="AO734" s="1"/>
    </row>
    <row r="735" spans="38:41">
      <c r="AL735" s="1"/>
      <c r="AM735" s="1"/>
      <c r="AN735" s="1"/>
      <c r="AO735" s="1"/>
    </row>
    <row r="736" spans="38:41">
      <c r="AL736" s="1"/>
      <c r="AM736" s="1"/>
      <c r="AN736" s="1"/>
      <c r="AO736" s="1"/>
    </row>
    <row r="737" spans="38:41">
      <c r="AL737" s="1"/>
      <c r="AM737" s="1"/>
      <c r="AN737" s="1"/>
      <c r="AO737" s="1"/>
    </row>
    <row r="738" spans="38:41">
      <c r="AL738" s="1"/>
      <c r="AM738" s="1"/>
      <c r="AN738" s="1"/>
      <c r="AO738" s="1"/>
    </row>
    <row r="739" spans="38:41">
      <c r="AL739" s="1"/>
      <c r="AM739" s="1"/>
      <c r="AN739" s="1"/>
      <c r="AO739" s="1"/>
    </row>
    <row r="740" spans="38:41">
      <c r="AL740" s="1"/>
      <c r="AM740" s="1"/>
      <c r="AN740" s="1"/>
      <c r="AO740" s="1"/>
    </row>
    <row r="741" spans="38:41">
      <c r="AL741" s="1"/>
      <c r="AM741" s="1"/>
      <c r="AN741" s="1"/>
      <c r="AO741" s="1"/>
    </row>
    <row r="742" spans="38:41">
      <c r="AL742" s="1"/>
      <c r="AM742" s="1"/>
      <c r="AN742" s="1"/>
      <c r="AO742" s="1"/>
    </row>
    <row r="743" spans="38:41">
      <c r="AL743" s="1"/>
      <c r="AM743" s="1"/>
      <c r="AN743" s="1"/>
      <c r="AO743" s="1"/>
    </row>
    <row r="744" spans="38:41">
      <c r="AL744" s="1"/>
      <c r="AM744" s="1"/>
      <c r="AN744" s="1"/>
      <c r="AO744" s="1"/>
    </row>
    <row r="745" spans="38:41">
      <c r="AL745" s="1"/>
      <c r="AM745" s="1"/>
      <c r="AN745" s="1"/>
      <c r="AO745" s="1"/>
    </row>
    <row r="746" spans="38:41">
      <c r="AL746" s="1"/>
      <c r="AM746" s="1"/>
      <c r="AN746" s="1"/>
      <c r="AO746" s="1"/>
    </row>
    <row r="747" spans="38:41">
      <c r="AL747" s="1"/>
      <c r="AM747" s="1"/>
      <c r="AN747" s="1"/>
      <c r="AO747" s="1"/>
    </row>
    <row r="748" spans="38:41">
      <c r="AL748" s="1"/>
      <c r="AM748" s="1"/>
      <c r="AN748" s="1"/>
      <c r="AO748" s="1"/>
    </row>
    <row r="749" spans="38:41">
      <c r="AL749" s="1"/>
      <c r="AM749" s="1"/>
      <c r="AN749" s="1"/>
      <c r="AO749" s="1"/>
    </row>
    <row r="750" spans="38:41">
      <c r="AL750" s="1"/>
      <c r="AM750" s="1"/>
      <c r="AN750" s="1"/>
      <c r="AO750" s="1"/>
    </row>
    <row r="751" spans="38:41">
      <c r="AL751" s="1"/>
      <c r="AM751" s="1"/>
      <c r="AN751" s="1"/>
      <c r="AO751" s="1"/>
    </row>
    <row r="752" spans="38:41">
      <c r="AL752" s="1"/>
      <c r="AM752" s="1"/>
      <c r="AN752" s="1"/>
      <c r="AO752" s="1"/>
    </row>
    <row r="753" spans="38:41">
      <c r="AL753" s="1"/>
      <c r="AM753" s="1"/>
      <c r="AN753" s="1"/>
      <c r="AO753" s="1"/>
    </row>
    <row r="754" spans="38:41">
      <c r="AL754" s="1"/>
      <c r="AM754" s="1"/>
      <c r="AN754" s="1"/>
      <c r="AO754" s="1"/>
    </row>
    <row r="755" spans="38:41">
      <c r="AL755" s="1"/>
      <c r="AM755" s="1"/>
      <c r="AN755" s="1"/>
      <c r="AO755" s="1"/>
    </row>
    <row r="756" spans="38:41">
      <c r="AL756" s="1"/>
      <c r="AM756" s="1"/>
      <c r="AN756" s="1"/>
      <c r="AO756" s="1"/>
    </row>
    <row r="757" spans="38:41">
      <c r="AL757" s="1"/>
      <c r="AM757" s="1"/>
      <c r="AN757" s="1"/>
      <c r="AO757" s="1"/>
    </row>
    <row r="758" spans="38:41">
      <c r="AL758" s="1"/>
      <c r="AM758" s="1"/>
      <c r="AN758" s="1"/>
      <c r="AO758" s="1"/>
    </row>
    <row r="759" spans="38:41">
      <c r="AL759" s="1"/>
      <c r="AM759" s="1"/>
      <c r="AN759" s="1"/>
      <c r="AO759" s="1"/>
    </row>
    <row r="760" spans="38:41">
      <c r="AL760" s="1"/>
      <c r="AM760" s="1"/>
      <c r="AN760" s="1"/>
      <c r="AO760" s="1"/>
    </row>
    <row r="761" spans="38:41">
      <c r="AL761" s="1"/>
      <c r="AM761" s="1"/>
      <c r="AN761" s="1"/>
      <c r="AO761" s="1"/>
    </row>
    <row r="762" spans="38:41">
      <c r="AL762" s="1"/>
      <c r="AM762" s="1"/>
      <c r="AN762" s="1"/>
      <c r="AO762" s="1"/>
    </row>
    <row r="763" spans="38:41">
      <c r="AL763" s="1"/>
      <c r="AM763" s="1"/>
      <c r="AN763" s="1"/>
      <c r="AO763" s="1"/>
    </row>
    <row r="764" spans="38:41">
      <c r="AL764" s="1"/>
      <c r="AM764" s="1"/>
      <c r="AN764" s="1"/>
      <c r="AO764" s="1"/>
    </row>
    <row r="765" spans="38:41">
      <c r="AL765" s="1"/>
      <c r="AM765" s="1"/>
      <c r="AN765" s="1"/>
      <c r="AO765" s="1"/>
    </row>
    <row r="766" spans="38:41">
      <c r="AL766" s="1"/>
      <c r="AM766" s="1"/>
      <c r="AN766" s="1"/>
      <c r="AO766" s="1"/>
    </row>
    <row r="767" spans="38:41">
      <c r="AL767" s="1"/>
      <c r="AM767" s="1"/>
      <c r="AN767" s="1"/>
      <c r="AO767" s="1"/>
    </row>
    <row r="768" spans="38:41">
      <c r="AL768" s="1"/>
      <c r="AM768" s="1"/>
      <c r="AN768" s="1"/>
      <c r="AO768" s="1"/>
    </row>
    <row r="769" spans="38:41">
      <c r="AL769" s="1"/>
      <c r="AM769" s="1"/>
      <c r="AN769" s="1"/>
      <c r="AO769" s="1"/>
    </row>
    <row r="770" spans="38:41">
      <c r="AL770" s="1"/>
      <c r="AM770" s="1"/>
      <c r="AN770" s="1"/>
      <c r="AO770" s="1"/>
    </row>
    <row r="771" spans="38:41">
      <c r="AL771" s="1"/>
      <c r="AM771" s="1"/>
      <c r="AN771" s="1"/>
      <c r="AO771" s="1"/>
    </row>
    <row r="772" spans="38:41">
      <c r="AL772" s="1"/>
      <c r="AM772" s="1"/>
      <c r="AN772" s="1"/>
      <c r="AO772" s="1"/>
    </row>
    <row r="773" spans="38:41">
      <c r="AL773" s="1"/>
      <c r="AM773" s="1"/>
      <c r="AN773" s="1"/>
      <c r="AO773" s="1"/>
    </row>
    <row r="774" spans="38:41">
      <c r="AL774" s="1"/>
      <c r="AM774" s="1"/>
      <c r="AN774" s="1"/>
      <c r="AO774" s="1"/>
    </row>
    <row r="775" spans="38:41">
      <c r="AL775" s="1"/>
      <c r="AM775" s="1"/>
      <c r="AN775" s="1"/>
      <c r="AO775" s="1"/>
    </row>
    <row r="776" spans="38:41">
      <c r="AL776" s="1"/>
      <c r="AM776" s="1"/>
      <c r="AN776" s="1"/>
      <c r="AO776" s="1"/>
    </row>
    <row r="777" spans="38:41">
      <c r="AL777" s="1"/>
      <c r="AM777" s="1"/>
      <c r="AN777" s="1"/>
      <c r="AO777" s="1"/>
    </row>
    <row r="778" spans="38:41">
      <c r="AL778" s="1"/>
      <c r="AM778" s="1"/>
      <c r="AN778" s="1"/>
      <c r="AO778" s="1"/>
    </row>
    <row r="779" spans="38:41">
      <c r="AL779" s="1"/>
      <c r="AM779" s="1"/>
      <c r="AN779" s="1"/>
      <c r="AO779" s="1"/>
    </row>
    <row r="780" spans="38:41">
      <c r="AL780" s="1"/>
      <c r="AM780" s="1"/>
      <c r="AN780" s="1"/>
      <c r="AO780" s="1"/>
    </row>
    <row r="781" spans="38:41">
      <c r="AL781" s="1"/>
      <c r="AM781" s="1"/>
      <c r="AN781" s="1"/>
      <c r="AO781" s="1"/>
    </row>
    <row r="782" spans="38:41">
      <c r="AL782" s="1"/>
      <c r="AM782" s="1"/>
      <c r="AN782" s="1"/>
      <c r="AO782" s="1"/>
    </row>
    <row r="783" spans="38:41">
      <c r="AL783" s="1"/>
      <c r="AM783" s="1"/>
      <c r="AN783" s="1"/>
      <c r="AO783" s="1"/>
    </row>
    <row r="784" spans="38:41">
      <c r="AL784" s="1"/>
      <c r="AM784" s="1"/>
      <c r="AN784" s="1"/>
      <c r="AO784" s="1"/>
    </row>
    <row r="785" spans="38:41">
      <c r="AL785" s="1"/>
      <c r="AM785" s="1"/>
      <c r="AN785" s="1"/>
      <c r="AO785" s="1"/>
    </row>
    <row r="786" spans="38:41">
      <c r="AL786" s="1"/>
      <c r="AM786" s="1"/>
      <c r="AN786" s="1"/>
      <c r="AO786" s="1"/>
    </row>
    <row r="787" spans="38:41">
      <c r="AL787" s="1"/>
      <c r="AM787" s="1"/>
      <c r="AN787" s="1"/>
      <c r="AO787" s="1"/>
    </row>
    <row r="788" spans="38:41">
      <c r="AL788" s="1"/>
      <c r="AM788" s="1"/>
      <c r="AN788" s="1"/>
      <c r="AO788" s="1"/>
    </row>
    <row r="789" spans="38:41">
      <c r="AL789" s="1"/>
      <c r="AM789" s="1"/>
      <c r="AN789" s="1"/>
      <c r="AO789" s="1"/>
    </row>
    <row r="790" spans="38:41">
      <c r="AL790" s="1"/>
      <c r="AM790" s="1"/>
      <c r="AN790" s="1"/>
      <c r="AO790" s="1"/>
    </row>
    <row r="791" spans="38:41">
      <c r="AL791" s="1"/>
      <c r="AM791" s="1"/>
      <c r="AN791" s="1"/>
      <c r="AO791" s="1"/>
    </row>
    <row r="792" spans="38:41">
      <c r="AL792" s="1"/>
      <c r="AM792" s="1"/>
      <c r="AN792" s="1"/>
      <c r="AO792" s="1"/>
    </row>
    <row r="793" spans="38:41">
      <c r="AL793" s="1"/>
      <c r="AM793" s="1"/>
      <c r="AN793" s="1"/>
      <c r="AO793" s="1"/>
    </row>
    <row r="794" spans="38:41">
      <c r="AL794" s="1"/>
      <c r="AM794" s="1"/>
      <c r="AN794" s="1"/>
      <c r="AO794" s="1"/>
    </row>
    <row r="795" spans="38:41">
      <c r="AL795" s="1"/>
      <c r="AM795" s="1"/>
      <c r="AN795" s="1"/>
      <c r="AO795" s="1"/>
    </row>
    <row r="796" spans="38:41">
      <c r="AL796" s="1"/>
      <c r="AM796" s="1"/>
      <c r="AN796" s="1"/>
      <c r="AO796" s="1"/>
    </row>
    <row r="797" spans="38:41">
      <c r="AL797" s="1"/>
      <c r="AM797" s="1"/>
      <c r="AN797" s="1"/>
      <c r="AO797" s="1"/>
    </row>
    <row r="798" spans="38:41">
      <c r="AL798" s="1"/>
      <c r="AM798" s="1"/>
      <c r="AN798" s="1"/>
      <c r="AO798" s="1"/>
    </row>
    <row r="799" spans="38:41">
      <c r="AL799" s="1"/>
      <c r="AM799" s="1"/>
      <c r="AN799" s="1"/>
      <c r="AO799" s="1"/>
    </row>
    <row r="800" spans="38:41">
      <c r="AL800" s="1"/>
      <c r="AM800" s="1"/>
      <c r="AN800" s="1"/>
      <c r="AO800" s="1"/>
    </row>
    <row r="801" spans="38:41">
      <c r="AL801" s="1"/>
      <c r="AM801" s="1"/>
      <c r="AN801" s="1"/>
      <c r="AO801" s="1"/>
    </row>
    <row r="802" spans="38:41">
      <c r="AL802" s="1"/>
      <c r="AM802" s="1"/>
      <c r="AN802" s="1"/>
      <c r="AO802" s="1"/>
    </row>
    <row r="803" spans="38:41">
      <c r="AL803" s="1"/>
      <c r="AM803" s="1"/>
      <c r="AN803" s="1"/>
      <c r="AO803" s="1"/>
    </row>
    <row r="804" spans="38:41">
      <c r="AL804" s="1"/>
      <c r="AM804" s="1"/>
      <c r="AN804" s="1"/>
      <c r="AO804" s="1"/>
    </row>
    <row r="805" spans="38:41">
      <c r="AL805" s="1"/>
      <c r="AM805" s="1"/>
      <c r="AN805" s="1"/>
      <c r="AO805" s="1"/>
    </row>
    <row r="806" spans="38:41">
      <c r="AL806" s="1"/>
      <c r="AM806" s="1"/>
      <c r="AN806" s="1"/>
      <c r="AO806" s="1"/>
    </row>
    <row r="807" spans="38:41">
      <c r="AL807" s="1"/>
      <c r="AM807" s="1"/>
      <c r="AN807" s="1"/>
      <c r="AO807" s="1"/>
    </row>
    <row r="808" spans="38:41">
      <c r="AL808" s="1"/>
      <c r="AM808" s="1"/>
      <c r="AN808" s="1"/>
      <c r="AO808" s="1"/>
    </row>
    <row r="809" spans="38:41">
      <c r="AL809" s="1"/>
      <c r="AM809" s="1"/>
      <c r="AN809" s="1"/>
      <c r="AO809" s="1"/>
    </row>
    <row r="810" spans="38:41">
      <c r="AL810" s="1"/>
      <c r="AM810" s="1"/>
      <c r="AN810" s="1"/>
      <c r="AO810" s="1"/>
    </row>
    <row r="811" spans="38:41">
      <c r="AL811" s="1"/>
      <c r="AM811" s="1"/>
      <c r="AN811" s="1"/>
      <c r="AO811" s="1"/>
    </row>
    <row r="812" spans="38:41">
      <c r="AL812" s="1"/>
      <c r="AM812" s="1"/>
      <c r="AN812" s="1"/>
      <c r="AO812" s="1"/>
    </row>
    <row r="813" spans="38:41">
      <c r="AL813" s="1"/>
      <c r="AM813" s="1"/>
      <c r="AN813" s="1"/>
      <c r="AO813" s="1"/>
    </row>
    <row r="814" spans="38:41">
      <c r="AL814" s="1"/>
      <c r="AM814" s="1"/>
      <c r="AN814" s="1"/>
      <c r="AO814" s="1"/>
    </row>
    <row r="815" spans="38:41">
      <c r="AL815" s="1"/>
      <c r="AM815" s="1"/>
      <c r="AN815" s="1"/>
      <c r="AO815" s="1"/>
    </row>
    <row r="816" spans="38:41">
      <c r="AL816" s="1"/>
      <c r="AM816" s="1"/>
      <c r="AN816" s="1"/>
      <c r="AO816" s="1"/>
    </row>
    <row r="817" spans="38:41">
      <c r="AL817" s="1"/>
      <c r="AM817" s="1"/>
      <c r="AN817" s="1"/>
      <c r="AO817" s="1"/>
    </row>
    <row r="818" spans="38:41">
      <c r="AL818" s="1"/>
      <c r="AM818" s="1"/>
      <c r="AN818" s="1"/>
      <c r="AO818" s="1"/>
    </row>
    <row r="819" spans="38:41">
      <c r="AL819" s="1"/>
      <c r="AM819" s="1"/>
      <c r="AN819" s="1"/>
      <c r="AO819" s="1"/>
    </row>
    <row r="820" spans="38:41">
      <c r="AL820" s="1"/>
      <c r="AM820" s="1"/>
      <c r="AN820" s="1"/>
      <c r="AO820" s="1"/>
    </row>
    <row r="821" spans="38:41">
      <c r="AL821" s="1"/>
      <c r="AM821" s="1"/>
      <c r="AN821" s="1"/>
      <c r="AO821" s="1"/>
    </row>
    <row r="822" spans="38:41">
      <c r="AL822" s="1"/>
      <c r="AM822" s="1"/>
      <c r="AN822" s="1"/>
      <c r="AO822" s="1"/>
    </row>
    <row r="823" spans="38:41">
      <c r="AL823" s="1"/>
      <c r="AM823" s="1"/>
      <c r="AN823" s="1"/>
      <c r="AO823" s="1"/>
    </row>
    <row r="824" spans="38:41">
      <c r="AL824" s="1"/>
      <c r="AM824" s="1"/>
      <c r="AN824" s="1"/>
      <c r="AO824" s="1"/>
    </row>
    <row r="825" spans="38:41">
      <c r="AL825" s="1"/>
      <c r="AM825" s="1"/>
      <c r="AN825" s="1"/>
      <c r="AO825" s="1"/>
    </row>
    <row r="826" spans="38:41">
      <c r="AL826" s="1"/>
      <c r="AM826" s="1"/>
      <c r="AN826" s="1"/>
      <c r="AO826" s="1"/>
    </row>
    <row r="827" spans="38:41">
      <c r="AL827" s="1"/>
      <c r="AM827" s="1"/>
      <c r="AN827" s="1"/>
      <c r="AO827" s="1"/>
    </row>
    <row r="828" spans="38:41">
      <c r="AL828" s="1"/>
      <c r="AM828" s="1"/>
      <c r="AN828" s="1"/>
      <c r="AO828" s="1"/>
    </row>
    <row r="829" spans="38:41">
      <c r="AL829" s="1"/>
      <c r="AM829" s="1"/>
      <c r="AN829" s="1"/>
      <c r="AO829" s="1"/>
    </row>
    <row r="830" spans="38:41">
      <c r="AL830" s="1"/>
      <c r="AM830" s="1"/>
      <c r="AN830" s="1"/>
      <c r="AO830" s="1"/>
    </row>
    <row r="831" spans="38:41">
      <c r="AL831" s="1"/>
      <c r="AM831" s="1"/>
      <c r="AN831" s="1"/>
      <c r="AO831" s="1"/>
    </row>
    <row r="832" spans="38:41">
      <c r="AL832" s="1"/>
      <c r="AM832" s="1"/>
      <c r="AN832" s="1"/>
      <c r="AO832" s="1"/>
    </row>
    <row r="833" spans="38:41">
      <c r="AL833" s="1"/>
      <c r="AM833" s="1"/>
      <c r="AN833" s="1"/>
      <c r="AO833" s="1"/>
    </row>
    <row r="834" spans="38:41">
      <c r="AL834" s="1"/>
      <c r="AM834" s="1"/>
      <c r="AN834" s="1"/>
      <c r="AO834" s="1"/>
    </row>
    <row r="835" spans="38:41">
      <c r="AL835" s="1"/>
      <c r="AM835" s="1"/>
      <c r="AN835" s="1"/>
      <c r="AO835" s="1"/>
    </row>
    <row r="836" spans="38:41">
      <c r="AL836" s="1"/>
      <c r="AM836" s="1"/>
      <c r="AN836" s="1"/>
      <c r="AO836" s="1"/>
    </row>
    <row r="837" spans="38:41">
      <c r="AL837" s="1"/>
      <c r="AM837" s="1"/>
      <c r="AN837" s="1"/>
      <c r="AO837" s="1"/>
    </row>
    <row r="838" spans="38:41">
      <c r="AL838" s="1"/>
      <c r="AM838" s="1"/>
      <c r="AN838" s="1"/>
      <c r="AO838" s="1"/>
    </row>
    <row r="839" spans="38:41">
      <c r="AL839" s="1"/>
      <c r="AM839" s="1"/>
      <c r="AN839" s="1"/>
      <c r="AO839" s="1"/>
    </row>
    <row r="840" spans="38:41">
      <c r="AL840" s="1"/>
      <c r="AM840" s="1"/>
      <c r="AN840" s="1"/>
      <c r="AO840" s="1"/>
    </row>
    <row r="841" spans="38:41">
      <c r="AL841" s="1"/>
      <c r="AM841" s="1"/>
      <c r="AN841" s="1"/>
      <c r="AO841" s="1"/>
    </row>
    <row r="842" spans="38:41">
      <c r="AL842" s="1"/>
      <c r="AM842" s="1"/>
      <c r="AN842" s="1"/>
      <c r="AO842" s="1"/>
    </row>
    <row r="843" spans="38:41">
      <c r="AL843" s="1"/>
      <c r="AM843" s="1"/>
      <c r="AN843" s="1"/>
      <c r="AO843" s="1"/>
    </row>
    <row r="844" spans="38:41">
      <c r="AL844" s="1"/>
      <c r="AM844" s="1"/>
      <c r="AN844" s="1"/>
      <c r="AO844" s="1"/>
    </row>
    <row r="845" spans="38:41">
      <c r="AL845" s="1"/>
      <c r="AM845" s="1"/>
      <c r="AN845" s="1"/>
      <c r="AO845" s="1"/>
    </row>
    <row r="846" spans="38:41">
      <c r="AL846" s="1"/>
      <c r="AM846" s="1"/>
      <c r="AN846" s="1"/>
      <c r="AO846" s="1"/>
    </row>
    <row r="847" spans="38:41">
      <c r="AL847" s="1"/>
      <c r="AM847" s="1"/>
      <c r="AN847" s="1"/>
      <c r="AO847" s="1"/>
    </row>
    <row r="848" spans="38:41">
      <c r="AL848" s="1"/>
      <c r="AM848" s="1"/>
      <c r="AN848" s="1"/>
      <c r="AO848" s="1"/>
    </row>
    <row r="849" spans="38:41">
      <c r="AL849" s="1"/>
      <c r="AM849" s="1"/>
      <c r="AN849" s="1"/>
      <c r="AO849" s="1"/>
    </row>
    <row r="850" spans="38:41">
      <c r="AL850" s="1"/>
      <c r="AM850" s="1"/>
      <c r="AN850" s="1"/>
      <c r="AO850" s="1"/>
    </row>
    <row r="851" spans="38:41">
      <c r="AL851" s="1"/>
      <c r="AM851" s="1"/>
      <c r="AN851" s="1"/>
      <c r="AO851" s="1"/>
    </row>
    <row r="852" spans="38:41">
      <c r="AL852" s="1"/>
      <c r="AM852" s="1"/>
      <c r="AN852" s="1"/>
      <c r="AO852" s="1"/>
    </row>
    <row r="853" spans="38:41">
      <c r="AL853" s="1"/>
      <c r="AM853" s="1"/>
      <c r="AN853" s="1"/>
      <c r="AO853" s="1"/>
    </row>
    <row r="854" spans="38:41">
      <c r="AL854" s="1"/>
      <c r="AM854" s="1"/>
      <c r="AN854" s="1"/>
      <c r="AO854" s="1"/>
    </row>
    <row r="855" spans="38:41">
      <c r="AL855" s="1"/>
      <c r="AM855" s="1"/>
      <c r="AN855" s="1"/>
      <c r="AO855" s="1"/>
    </row>
    <row r="856" spans="38:41">
      <c r="AL856" s="1"/>
      <c r="AM856" s="1"/>
      <c r="AN856" s="1"/>
      <c r="AO856" s="1"/>
    </row>
    <row r="857" spans="38:41">
      <c r="AL857" s="1"/>
      <c r="AM857" s="1"/>
      <c r="AN857" s="1"/>
      <c r="AO857" s="1"/>
    </row>
    <row r="858" spans="38:41">
      <c r="AL858" s="1"/>
      <c r="AM858" s="1"/>
      <c r="AN858" s="1"/>
      <c r="AO858" s="1"/>
    </row>
    <row r="859" spans="38:41">
      <c r="AL859" s="1"/>
      <c r="AM859" s="1"/>
      <c r="AN859" s="1"/>
      <c r="AO859" s="1"/>
    </row>
    <row r="860" spans="38:41">
      <c r="AL860" s="1"/>
      <c r="AM860" s="1"/>
      <c r="AN860" s="1"/>
      <c r="AO860" s="1"/>
    </row>
    <row r="861" spans="38:41">
      <c r="AL861" s="1"/>
      <c r="AM861" s="1"/>
      <c r="AN861" s="1"/>
      <c r="AO861" s="1"/>
    </row>
    <row r="862" spans="38:41">
      <c r="AL862" s="1"/>
      <c r="AM862" s="1"/>
      <c r="AN862" s="1"/>
      <c r="AO862" s="1"/>
    </row>
    <row r="863" spans="38:41">
      <c r="AL863" s="1"/>
      <c r="AM863" s="1"/>
      <c r="AN863" s="1"/>
      <c r="AO863" s="1"/>
    </row>
    <row r="864" spans="38:41">
      <c r="AL864" s="1"/>
      <c r="AM864" s="1"/>
      <c r="AN864" s="1"/>
      <c r="AO864" s="1"/>
    </row>
    <row r="865" spans="38:41">
      <c r="AL865" s="1"/>
      <c r="AM865" s="1"/>
      <c r="AN865" s="1"/>
      <c r="AO865" s="1"/>
    </row>
    <row r="866" spans="38:41">
      <c r="AL866" s="1"/>
      <c r="AM866" s="1"/>
      <c r="AN866" s="1"/>
      <c r="AO866" s="1"/>
    </row>
    <row r="867" spans="38:41">
      <c r="AL867" s="1"/>
      <c r="AM867" s="1"/>
      <c r="AN867" s="1"/>
      <c r="AO867" s="1"/>
    </row>
    <row r="868" spans="38:41">
      <c r="AL868" s="1"/>
      <c r="AM868" s="1"/>
      <c r="AN868" s="1"/>
      <c r="AO868" s="1"/>
    </row>
    <row r="869" spans="38:41">
      <c r="AL869" s="1"/>
      <c r="AM869" s="1"/>
      <c r="AN869" s="1"/>
      <c r="AO869" s="1"/>
    </row>
    <row r="870" spans="38:41">
      <c r="AL870" s="1"/>
      <c r="AM870" s="1"/>
      <c r="AN870" s="1"/>
      <c r="AO870" s="1"/>
    </row>
    <row r="871" spans="38:41">
      <c r="AL871" s="1"/>
      <c r="AM871" s="1"/>
      <c r="AN871" s="1"/>
      <c r="AO871" s="1"/>
    </row>
    <row r="872" spans="38:41">
      <c r="AL872" s="1"/>
      <c r="AM872" s="1"/>
      <c r="AN872" s="1"/>
      <c r="AO872" s="1"/>
    </row>
    <row r="873" spans="38:41">
      <c r="AL873" s="1"/>
      <c r="AM873" s="1"/>
      <c r="AN873" s="1"/>
      <c r="AO873" s="1"/>
    </row>
    <row r="874" spans="38:41">
      <c r="AL874" s="1"/>
      <c r="AM874" s="1"/>
      <c r="AN874" s="1"/>
      <c r="AO874" s="1"/>
    </row>
    <row r="875" spans="38:41">
      <c r="AL875" s="1"/>
      <c r="AM875" s="1"/>
      <c r="AN875" s="1"/>
      <c r="AO875" s="1"/>
    </row>
    <row r="876" spans="38:41">
      <c r="AL876" s="1"/>
      <c r="AM876" s="1"/>
      <c r="AN876" s="1"/>
      <c r="AO876" s="1"/>
    </row>
    <row r="877" spans="38:41">
      <c r="AL877" s="1"/>
      <c r="AM877" s="1"/>
      <c r="AN877" s="1"/>
      <c r="AO877" s="1"/>
    </row>
    <row r="878" spans="38:41">
      <c r="AL878" s="1"/>
      <c r="AM878" s="1"/>
      <c r="AN878" s="1"/>
      <c r="AO878" s="1"/>
    </row>
    <row r="879" spans="38:41">
      <c r="AL879" s="1"/>
      <c r="AM879" s="1"/>
      <c r="AN879" s="1"/>
      <c r="AO879" s="1"/>
    </row>
    <row r="880" spans="38:41">
      <c r="AL880" s="1"/>
      <c r="AM880" s="1"/>
      <c r="AN880" s="1"/>
      <c r="AO880" s="1"/>
    </row>
    <row r="881" spans="38:41">
      <c r="AL881" s="1"/>
      <c r="AM881" s="1"/>
      <c r="AN881" s="1"/>
      <c r="AO881" s="1"/>
    </row>
    <row r="882" spans="38:41">
      <c r="AL882" s="1"/>
      <c r="AM882" s="1"/>
      <c r="AN882" s="1"/>
      <c r="AO882" s="1"/>
    </row>
    <row r="883" spans="38:41">
      <c r="AL883" s="1"/>
      <c r="AM883" s="1"/>
      <c r="AN883" s="1"/>
      <c r="AO883" s="1"/>
    </row>
    <row r="884" spans="38:41">
      <c r="AL884" s="1"/>
      <c r="AM884" s="1"/>
      <c r="AN884" s="1"/>
      <c r="AO884" s="1"/>
    </row>
    <row r="885" spans="38:41">
      <c r="AL885" s="1"/>
      <c r="AM885" s="1"/>
      <c r="AN885" s="1"/>
      <c r="AO885" s="1"/>
    </row>
    <row r="886" spans="38:41">
      <c r="AL886" s="1"/>
      <c r="AM886" s="1"/>
      <c r="AN886" s="1"/>
      <c r="AO886" s="1"/>
    </row>
    <row r="887" spans="38:41">
      <c r="AL887" s="1"/>
      <c r="AM887" s="1"/>
      <c r="AN887" s="1"/>
      <c r="AO887" s="1"/>
    </row>
    <row r="888" spans="38:41">
      <c r="AL888" s="1"/>
      <c r="AM888" s="1"/>
      <c r="AN888" s="1"/>
      <c r="AO888" s="1"/>
    </row>
    <row r="889" spans="38:41">
      <c r="AL889" s="1"/>
      <c r="AM889" s="1"/>
      <c r="AN889" s="1"/>
      <c r="AO889" s="1"/>
    </row>
    <row r="890" spans="38:41">
      <c r="AL890" s="1"/>
      <c r="AM890" s="1"/>
      <c r="AN890" s="1"/>
      <c r="AO890" s="1"/>
    </row>
    <row r="891" spans="38:41">
      <c r="AL891" s="1"/>
      <c r="AM891" s="1"/>
      <c r="AN891" s="1"/>
      <c r="AO891" s="1"/>
    </row>
    <row r="892" spans="38:41">
      <c r="AL892" s="1"/>
      <c r="AM892" s="1"/>
      <c r="AN892" s="1"/>
      <c r="AO892" s="1"/>
    </row>
    <row r="893" spans="38:41">
      <c r="AL893" s="1"/>
      <c r="AM893" s="1"/>
      <c r="AN893" s="1"/>
      <c r="AO893" s="1"/>
    </row>
    <row r="894" spans="38:41">
      <c r="AL894" s="1"/>
      <c r="AM894" s="1"/>
      <c r="AN894" s="1"/>
      <c r="AO894" s="1"/>
    </row>
    <row r="895" spans="38:41">
      <c r="AL895" s="1"/>
      <c r="AM895" s="1"/>
      <c r="AN895" s="1"/>
      <c r="AO895" s="1"/>
    </row>
    <row r="896" spans="38:41">
      <c r="AL896" s="1"/>
      <c r="AM896" s="1"/>
      <c r="AN896" s="1"/>
      <c r="AO896" s="1"/>
    </row>
    <row r="897" spans="38:41">
      <c r="AL897" s="1"/>
      <c r="AM897" s="1"/>
      <c r="AN897" s="1"/>
      <c r="AO897" s="1"/>
    </row>
    <row r="898" spans="38:41">
      <c r="AL898" s="1"/>
      <c r="AM898" s="1"/>
      <c r="AN898" s="1"/>
      <c r="AO898" s="1"/>
    </row>
    <row r="899" spans="38:41">
      <c r="AL899" s="1"/>
      <c r="AM899" s="1"/>
      <c r="AN899" s="1"/>
      <c r="AO899" s="1"/>
    </row>
    <row r="900" spans="38:41">
      <c r="AL900" s="1"/>
      <c r="AM900" s="1"/>
      <c r="AN900" s="1"/>
      <c r="AO900" s="1"/>
    </row>
    <row r="901" spans="38:41">
      <c r="AL901" s="1"/>
      <c r="AM901" s="1"/>
      <c r="AN901" s="1"/>
      <c r="AO901" s="1"/>
    </row>
    <row r="902" spans="38:41">
      <c r="AL902" s="1"/>
      <c r="AM902" s="1"/>
      <c r="AN902" s="1"/>
      <c r="AO902" s="1"/>
    </row>
    <row r="903" spans="38:41">
      <c r="AL903" s="1"/>
      <c r="AM903" s="1"/>
      <c r="AN903" s="1"/>
      <c r="AO903" s="1"/>
    </row>
    <row r="904" spans="38:41">
      <c r="AL904" s="1"/>
      <c r="AM904" s="1"/>
      <c r="AN904" s="1"/>
      <c r="AO904" s="1"/>
    </row>
    <row r="905" spans="38:41">
      <c r="AL905" s="1"/>
      <c r="AM905" s="1"/>
      <c r="AN905" s="1"/>
      <c r="AO905" s="1"/>
    </row>
    <row r="906" spans="38:41">
      <c r="AL906" s="1"/>
      <c r="AM906" s="1"/>
      <c r="AN906" s="1"/>
      <c r="AO906" s="1"/>
    </row>
    <row r="907" spans="38:41">
      <c r="AL907" s="1"/>
      <c r="AM907" s="1"/>
      <c r="AN907" s="1"/>
      <c r="AO907" s="1"/>
    </row>
    <row r="908" spans="38:41">
      <c r="AL908" s="1"/>
      <c r="AM908" s="1"/>
      <c r="AN908" s="1"/>
      <c r="AO908" s="1"/>
    </row>
    <row r="909" spans="38:41">
      <c r="AL909" s="1"/>
      <c r="AM909" s="1"/>
      <c r="AN909" s="1"/>
      <c r="AO909" s="1"/>
    </row>
    <row r="910" spans="38:41">
      <c r="AL910" s="1"/>
      <c r="AM910" s="1"/>
      <c r="AN910" s="1"/>
      <c r="AO910" s="1"/>
    </row>
    <row r="911" spans="38:41">
      <c r="AL911" s="1"/>
      <c r="AM911" s="1"/>
      <c r="AN911" s="1"/>
      <c r="AO911" s="1"/>
    </row>
    <row r="912" spans="38:41">
      <c r="AL912" s="1"/>
      <c r="AM912" s="1"/>
      <c r="AN912" s="1"/>
      <c r="AO912" s="1"/>
    </row>
    <row r="913" spans="38:41">
      <c r="AL913" s="1"/>
      <c r="AM913" s="1"/>
      <c r="AN913" s="1"/>
      <c r="AO913" s="1"/>
    </row>
    <row r="914" spans="38:41">
      <c r="AL914" s="1"/>
      <c r="AM914" s="1"/>
      <c r="AN914" s="1"/>
      <c r="AO914" s="1"/>
    </row>
    <row r="915" spans="38:41">
      <c r="AL915" s="1"/>
      <c r="AM915" s="1"/>
      <c r="AN915" s="1"/>
      <c r="AO915" s="1"/>
    </row>
    <row r="916" spans="38:41">
      <c r="AL916" s="1"/>
      <c r="AM916" s="1"/>
      <c r="AN916" s="1"/>
      <c r="AO916" s="1"/>
    </row>
    <row r="917" spans="38:41">
      <c r="AL917" s="1"/>
      <c r="AM917" s="1"/>
      <c r="AN917" s="1"/>
      <c r="AO917" s="1"/>
    </row>
    <row r="918" spans="38:41">
      <c r="AL918" s="1"/>
      <c r="AM918" s="1"/>
      <c r="AN918" s="1"/>
      <c r="AO918" s="1"/>
    </row>
    <row r="919" spans="38:41">
      <c r="AL919" s="1"/>
      <c r="AM919" s="1"/>
      <c r="AN919" s="1"/>
      <c r="AO919" s="1"/>
    </row>
    <row r="920" spans="38:41">
      <c r="AL920" s="1"/>
      <c r="AM920" s="1"/>
      <c r="AN920" s="1"/>
      <c r="AO920" s="1"/>
    </row>
    <row r="921" spans="38:41">
      <c r="AL921" s="1"/>
      <c r="AM921" s="1"/>
      <c r="AN921" s="1"/>
      <c r="AO921" s="1"/>
    </row>
    <row r="922" spans="38:41">
      <c r="AL922" s="1"/>
      <c r="AM922" s="1"/>
      <c r="AN922" s="1"/>
      <c r="AO922" s="1"/>
    </row>
    <row r="923" spans="38:41">
      <c r="AL923" s="1"/>
      <c r="AM923" s="1"/>
      <c r="AN923" s="1"/>
      <c r="AO923" s="1"/>
    </row>
    <row r="924" spans="38:41">
      <c r="AL924" s="1"/>
      <c r="AM924" s="1"/>
      <c r="AN924" s="1"/>
      <c r="AO924" s="1"/>
    </row>
    <row r="925" spans="38:41">
      <c r="AL925" s="1"/>
      <c r="AM925" s="1"/>
      <c r="AN925" s="1"/>
      <c r="AO925" s="1"/>
    </row>
    <row r="926" spans="38:41">
      <c r="AL926" s="1"/>
      <c r="AM926" s="1"/>
      <c r="AN926" s="1"/>
      <c r="AO926" s="1"/>
    </row>
    <row r="927" spans="38:41">
      <c r="AL927" s="1"/>
      <c r="AM927" s="1"/>
      <c r="AN927" s="1"/>
      <c r="AO927" s="1"/>
    </row>
    <row r="928" spans="38:41">
      <c r="AL928" s="1"/>
      <c r="AM928" s="1"/>
      <c r="AN928" s="1"/>
      <c r="AO928" s="1"/>
    </row>
    <row r="929" spans="38:41">
      <c r="AL929" s="1"/>
      <c r="AM929" s="1"/>
      <c r="AN929" s="1"/>
      <c r="AO929" s="1"/>
    </row>
    <row r="930" spans="38:41">
      <c r="AL930" s="1"/>
      <c r="AM930" s="1"/>
      <c r="AN930" s="1"/>
      <c r="AO930" s="1"/>
    </row>
    <row r="931" spans="38:41">
      <c r="AL931" s="1"/>
      <c r="AM931" s="1"/>
      <c r="AN931" s="1"/>
      <c r="AO931" s="1"/>
    </row>
    <row r="932" spans="38:41">
      <c r="AL932" s="1"/>
      <c r="AM932" s="1"/>
      <c r="AN932" s="1"/>
      <c r="AO932" s="1"/>
    </row>
    <row r="933" spans="38:41">
      <c r="AL933" s="1"/>
      <c r="AM933" s="1"/>
      <c r="AN933" s="1"/>
      <c r="AO933" s="1"/>
    </row>
    <row r="934" spans="38:41">
      <c r="AL934" s="1"/>
      <c r="AM934" s="1"/>
      <c r="AN934" s="1"/>
      <c r="AO934" s="1"/>
    </row>
    <row r="935" spans="38:41">
      <c r="AL935" s="1"/>
      <c r="AM935" s="1"/>
      <c r="AN935" s="1"/>
      <c r="AO935" s="1"/>
    </row>
    <row r="936" spans="38:41">
      <c r="AL936" s="1"/>
      <c r="AM936" s="1"/>
      <c r="AN936" s="1"/>
      <c r="AO936" s="1"/>
    </row>
    <row r="937" spans="38:41">
      <c r="AL937" s="1"/>
      <c r="AM937" s="1"/>
      <c r="AN937" s="1"/>
      <c r="AO937" s="1"/>
    </row>
    <row r="938" spans="38:41">
      <c r="AL938" s="1"/>
      <c r="AM938" s="1"/>
      <c r="AN938" s="1"/>
      <c r="AO938" s="1"/>
    </row>
    <row r="939" spans="38:41">
      <c r="AL939" s="1"/>
      <c r="AM939" s="1"/>
      <c r="AN939" s="1"/>
      <c r="AO939" s="1"/>
    </row>
    <row r="940" spans="38:41">
      <c r="AL940" s="1"/>
      <c r="AM940" s="1"/>
      <c r="AN940" s="1"/>
      <c r="AO940" s="1"/>
    </row>
    <row r="941" spans="38:41">
      <c r="AL941" s="1"/>
      <c r="AM941" s="1"/>
      <c r="AN941" s="1"/>
      <c r="AO941" s="1"/>
    </row>
    <row r="942" spans="38:41">
      <c r="AL942" s="1"/>
      <c r="AM942" s="1"/>
      <c r="AN942" s="1"/>
      <c r="AO942" s="1"/>
    </row>
    <row r="943" spans="38:41">
      <c r="AL943" s="1"/>
      <c r="AM943" s="1"/>
      <c r="AN943" s="1"/>
      <c r="AO943" s="1"/>
    </row>
    <row r="944" spans="38:41">
      <c r="AL944" s="1"/>
      <c r="AM944" s="1"/>
      <c r="AN944" s="1"/>
      <c r="AO944" s="1"/>
    </row>
    <row r="945" spans="38:41">
      <c r="AL945" s="1"/>
      <c r="AM945" s="1"/>
      <c r="AN945" s="1"/>
      <c r="AO945" s="1"/>
    </row>
    <row r="946" spans="38:41">
      <c r="AL946" s="1"/>
      <c r="AM946" s="1"/>
      <c r="AN946" s="1"/>
      <c r="AO946" s="1"/>
    </row>
    <row r="947" spans="38:41">
      <c r="AL947" s="1"/>
      <c r="AM947" s="1"/>
      <c r="AN947" s="1"/>
      <c r="AO947" s="1"/>
    </row>
    <row r="948" spans="38:41">
      <c r="AL948" s="1"/>
      <c r="AM948" s="1"/>
      <c r="AN948" s="1"/>
      <c r="AO948" s="1"/>
    </row>
    <row r="949" spans="38:41">
      <c r="AL949" s="1"/>
      <c r="AM949" s="1"/>
      <c r="AN949" s="1"/>
      <c r="AO949" s="1"/>
    </row>
    <row r="950" spans="38:41">
      <c r="AL950" s="1"/>
      <c r="AM950" s="1"/>
      <c r="AN950" s="1"/>
      <c r="AO950" s="1"/>
    </row>
    <row r="951" spans="38:41">
      <c r="AL951" s="1"/>
      <c r="AM951" s="1"/>
      <c r="AN951" s="1"/>
      <c r="AO951" s="1"/>
    </row>
    <row r="952" spans="38:41">
      <c r="AL952" s="1"/>
      <c r="AM952" s="1"/>
      <c r="AN952" s="1"/>
      <c r="AO952" s="1"/>
    </row>
  </sheetData>
  <sortState xmlns:xlrd2="http://schemas.microsoft.com/office/spreadsheetml/2017/richdata2" ref="A2:AL659">
    <sortCondition ref="B2:B659"/>
  </sortState>
  <phoneticPr fontId="8" type="noConversion"/>
  <conditionalFormatting sqref="L19:N19">
    <cfRule type="expression" dxfId="16" priority="31">
      <formula>($I19=1)</formula>
    </cfRule>
  </conditionalFormatting>
  <conditionalFormatting sqref="L23:N23">
    <cfRule type="expression" dxfId="15" priority="32">
      <formula>($I23=1)</formula>
    </cfRule>
  </conditionalFormatting>
  <conditionalFormatting sqref="L27:N27">
    <cfRule type="expression" dxfId="14" priority="33">
      <formula>($I27=1)</formula>
    </cfRule>
  </conditionalFormatting>
  <conditionalFormatting sqref="L31:N31">
    <cfRule type="expression" dxfId="13" priority="34">
      <formula>($I31=1)</formula>
    </cfRule>
  </conditionalFormatting>
  <conditionalFormatting sqref="L36:N36">
    <cfRule type="expression" dxfId="12" priority="35">
      <formula>($I36=1)</formula>
    </cfRule>
  </conditionalFormatting>
  <conditionalFormatting sqref="L47:N47">
    <cfRule type="expression" dxfId="11" priority="36">
      <formula>($I47=1)</formula>
    </cfRule>
  </conditionalFormatting>
  <conditionalFormatting sqref="L52:N55">
    <cfRule type="expression" dxfId="10" priority="1">
      <formula>($I52=1)</formula>
    </cfRule>
  </conditionalFormatting>
  <conditionalFormatting sqref="L57:N58">
    <cfRule type="expression" dxfId="9" priority="2">
      <formula>($I57=1)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FA5B-2E1F-E544-ACB5-0B8B1CDA116D}">
  <dimension ref="A1:F679"/>
  <sheetViews>
    <sheetView topLeftCell="A623" workbookViewId="0">
      <selection activeCell="F659" sqref="F2:F659"/>
    </sheetView>
  </sheetViews>
  <sheetFormatPr defaultColWidth="11.07421875" defaultRowHeight="14.15"/>
  <cols>
    <col min="1" max="1" width="10.84375" style="28"/>
    <col min="2" max="2" width="10.84375" style="1"/>
    <col min="3" max="3" width="11.3046875" style="1" bestFit="1" customWidth="1"/>
    <col min="4" max="4" width="12.15234375" style="1" bestFit="1" customWidth="1"/>
  </cols>
  <sheetData>
    <row r="1" spans="1:6" ht="15.45">
      <c r="A1" s="4" t="s">
        <v>1</v>
      </c>
      <c r="B1" s="4" t="s">
        <v>2</v>
      </c>
      <c r="C1" s="4" t="s">
        <v>4</v>
      </c>
      <c r="D1" s="4" t="s">
        <v>5</v>
      </c>
      <c r="F1" s="86" t="s">
        <v>681</v>
      </c>
    </row>
    <row r="2" spans="1:6" ht="15">
      <c r="A2" s="29" t="s">
        <v>113</v>
      </c>
      <c r="B2" s="3" t="s">
        <v>9</v>
      </c>
      <c r="C2" s="23">
        <v>28</v>
      </c>
      <c r="D2" s="15">
        <v>0.84</v>
      </c>
      <c r="F2">
        <v>0</v>
      </c>
    </row>
    <row r="3" spans="1:6" ht="15">
      <c r="A3" s="45" t="s">
        <v>524</v>
      </c>
      <c r="B3" s="46" t="s">
        <v>7</v>
      </c>
      <c r="C3" s="23">
        <v>50</v>
      </c>
      <c r="D3" s="15">
        <v>1.1299999999999999</v>
      </c>
      <c r="F3">
        <v>0</v>
      </c>
    </row>
    <row r="4" spans="1:6" ht="15">
      <c r="A4" s="45" t="s">
        <v>587</v>
      </c>
      <c r="B4" s="46" t="s">
        <v>7</v>
      </c>
      <c r="C4" s="23">
        <v>52</v>
      </c>
      <c r="D4" s="15">
        <v>1.04</v>
      </c>
      <c r="F4">
        <v>0</v>
      </c>
    </row>
    <row r="5" spans="1:6" ht="15">
      <c r="A5" s="45" t="s">
        <v>525</v>
      </c>
      <c r="B5" s="46" t="s">
        <v>7</v>
      </c>
      <c r="C5" s="23">
        <v>30</v>
      </c>
      <c r="D5" s="15">
        <v>1.04</v>
      </c>
      <c r="F5">
        <v>0</v>
      </c>
    </row>
    <row r="6" spans="1:6" ht="15">
      <c r="A6" s="45" t="s">
        <v>522</v>
      </c>
      <c r="B6" s="46" t="s">
        <v>9</v>
      </c>
      <c r="C6" s="23">
        <v>20</v>
      </c>
      <c r="D6" s="15">
        <v>0.89</v>
      </c>
      <c r="F6">
        <v>0</v>
      </c>
    </row>
    <row r="7" spans="1:6" ht="15">
      <c r="A7" s="45" t="s">
        <v>588</v>
      </c>
      <c r="B7" s="46" t="s">
        <v>9</v>
      </c>
      <c r="C7" s="23">
        <v>15</v>
      </c>
      <c r="D7" s="15">
        <v>0.47</v>
      </c>
      <c r="F7">
        <v>1</v>
      </c>
    </row>
    <row r="8" spans="1:6" ht="15">
      <c r="A8" s="45" t="s">
        <v>526</v>
      </c>
      <c r="B8" s="46" t="s">
        <v>7</v>
      </c>
      <c r="C8" s="23">
        <v>54</v>
      </c>
      <c r="D8" s="15">
        <v>1.1399999999999999</v>
      </c>
      <c r="F8">
        <v>0</v>
      </c>
    </row>
    <row r="9" spans="1:6" ht="15">
      <c r="A9" s="45" t="s">
        <v>523</v>
      </c>
      <c r="B9" s="46" t="s">
        <v>9</v>
      </c>
      <c r="C9" s="23">
        <v>10</v>
      </c>
      <c r="D9" s="15">
        <v>0.77</v>
      </c>
      <c r="F9">
        <v>1</v>
      </c>
    </row>
    <row r="10" spans="1:6" ht="15">
      <c r="A10" s="45" t="s">
        <v>528</v>
      </c>
      <c r="B10" s="46" t="s">
        <v>9</v>
      </c>
      <c r="C10" s="23">
        <v>25</v>
      </c>
      <c r="D10" s="15">
        <v>1.1200000000000001</v>
      </c>
      <c r="F10">
        <v>0</v>
      </c>
    </row>
    <row r="11" spans="1:6" ht="15">
      <c r="A11" s="45" t="s">
        <v>527</v>
      </c>
      <c r="B11" s="46" t="s">
        <v>7</v>
      </c>
      <c r="C11" s="23">
        <v>43</v>
      </c>
      <c r="D11" s="15">
        <v>1.1299999999999999</v>
      </c>
      <c r="F11">
        <v>0</v>
      </c>
    </row>
    <row r="12" spans="1:6" ht="15">
      <c r="A12" s="29" t="s">
        <v>112</v>
      </c>
      <c r="B12" s="3" t="s">
        <v>9</v>
      </c>
      <c r="C12" s="23">
        <v>38</v>
      </c>
      <c r="D12" s="15">
        <v>1.34</v>
      </c>
      <c r="F12">
        <v>0</v>
      </c>
    </row>
    <row r="13" spans="1:6" ht="15">
      <c r="A13" s="45" t="s">
        <v>589</v>
      </c>
      <c r="B13" s="46" t="s">
        <v>7</v>
      </c>
      <c r="C13" s="23">
        <v>50</v>
      </c>
      <c r="D13" s="15">
        <v>0.94</v>
      </c>
      <c r="F13">
        <v>0</v>
      </c>
    </row>
    <row r="14" spans="1:6" ht="15">
      <c r="A14" s="45" t="s">
        <v>590</v>
      </c>
      <c r="B14" s="46" t="s">
        <v>9</v>
      </c>
      <c r="C14" s="23">
        <v>10</v>
      </c>
      <c r="D14" s="15">
        <v>0.88</v>
      </c>
      <c r="F14">
        <v>0</v>
      </c>
    </row>
    <row r="15" spans="1:6" ht="15">
      <c r="A15" s="45" t="s">
        <v>591</v>
      </c>
      <c r="B15" s="46" t="s">
        <v>9</v>
      </c>
      <c r="C15" s="23">
        <v>28</v>
      </c>
      <c r="D15" s="15">
        <v>0.85</v>
      </c>
      <c r="F15">
        <v>0</v>
      </c>
    </row>
    <row r="16" spans="1:6" ht="15">
      <c r="A16" s="45" t="s">
        <v>592</v>
      </c>
      <c r="B16" s="46" t="s">
        <v>7</v>
      </c>
      <c r="C16" s="23">
        <v>40</v>
      </c>
      <c r="D16" s="15">
        <v>0.86</v>
      </c>
      <c r="F16">
        <v>0</v>
      </c>
    </row>
    <row r="17" spans="1:6" ht="15">
      <c r="A17" s="45" t="s">
        <v>593</v>
      </c>
      <c r="B17" s="46" t="s">
        <v>7</v>
      </c>
      <c r="C17" s="23">
        <v>52</v>
      </c>
      <c r="D17" s="15">
        <v>0.92</v>
      </c>
      <c r="F17">
        <v>0</v>
      </c>
    </row>
    <row r="18" spans="1:6" ht="15">
      <c r="A18" s="45" t="s">
        <v>594</v>
      </c>
      <c r="B18" s="46" t="s">
        <v>9</v>
      </c>
      <c r="C18" s="23">
        <v>20</v>
      </c>
      <c r="D18" s="15">
        <v>0.56000000000000005</v>
      </c>
      <c r="F18">
        <v>0</v>
      </c>
    </row>
    <row r="19" spans="1:6" ht="15">
      <c r="A19" s="45" t="s">
        <v>595</v>
      </c>
      <c r="B19" s="46" t="s">
        <v>9</v>
      </c>
      <c r="C19" s="23">
        <v>24</v>
      </c>
      <c r="D19" s="15">
        <v>1.28</v>
      </c>
      <c r="F19">
        <v>0</v>
      </c>
    </row>
    <row r="20" spans="1:6" ht="15">
      <c r="A20" s="45" t="s">
        <v>596</v>
      </c>
      <c r="B20" s="46" t="s">
        <v>9</v>
      </c>
      <c r="C20" s="23">
        <v>31</v>
      </c>
      <c r="D20" s="15">
        <v>0.71</v>
      </c>
      <c r="F20">
        <v>0</v>
      </c>
    </row>
    <row r="21" spans="1:6" ht="15">
      <c r="A21" s="45" t="s">
        <v>607</v>
      </c>
      <c r="B21" s="46" t="s">
        <v>9</v>
      </c>
      <c r="C21" s="23">
        <v>22</v>
      </c>
      <c r="D21" s="15">
        <v>0.8724100327153762</v>
      </c>
      <c r="F21">
        <v>0</v>
      </c>
    </row>
    <row r="22" spans="1:6" ht="15">
      <c r="A22" s="45" t="s">
        <v>608</v>
      </c>
      <c r="B22" s="46" t="s">
        <v>9</v>
      </c>
      <c r="C22" s="23">
        <v>21</v>
      </c>
      <c r="D22" s="15">
        <v>0.99875156054931336</v>
      </c>
      <c r="F22">
        <v>0</v>
      </c>
    </row>
    <row r="23" spans="1:6" ht="15">
      <c r="A23" s="29" t="s">
        <v>111</v>
      </c>
      <c r="B23" s="3" t="s">
        <v>9</v>
      </c>
      <c r="C23" s="23">
        <v>36</v>
      </c>
      <c r="D23" s="15">
        <v>1.53</v>
      </c>
      <c r="F23">
        <v>0</v>
      </c>
    </row>
    <row r="24" spans="1:6" ht="15">
      <c r="A24" s="45" t="s">
        <v>597</v>
      </c>
      <c r="B24" s="46" t="s">
        <v>9</v>
      </c>
      <c r="C24" s="23">
        <v>30</v>
      </c>
      <c r="D24" s="15">
        <v>0.73</v>
      </c>
      <c r="F24">
        <v>0</v>
      </c>
    </row>
    <row r="25" spans="1:6" ht="15">
      <c r="A25" s="45" t="s">
        <v>598</v>
      </c>
      <c r="B25" s="46" t="s">
        <v>9</v>
      </c>
      <c r="C25" s="23">
        <v>29</v>
      </c>
      <c r="D25" s="15">
        <v>1.24</v>
      </c>
      <c r="F25">
        <v>0</v>
      </c>
    </row>
    <row r="26" spans="1:6" ht="15">
      <c r="A26" s="45" t="s">
        <v>599</v>
      </c>
      <c r="B26" s="46" t="s">
        <v>7</v>
      </c>
      <c r="C26" s="23">
        <v>42</v>
      </c>
      <c r="D26" s="15">
        <v>0.81</v>
      </c>
      <c r="F26">
        <v>0</v>
      </c>
    </row>
    <row r="27" spans="1:6" ht="15">
      <c r="A27" s="45" t="s">
        <v>600</v>
      </c>
      <c r="B27" s="46" t="s">
        <v>9</v>
      </c>
      <c r="C27" s="23">
        <v>28</v>
      </c>
      <c r="D27" s="15">
        <v>0.86</v>
      </c>
      <c r="F27">
        <v>0</v>
      </c>
    </row>
    <row r="28" spans="1:6" ht="15">
      <c r="A28" s="45" t="s">
        <v>609</v>
      </c>
      <c r="B28" s="46" t="s">
        <v>9</v>
      </c>
      <c r="C28" s="23">
        <v>20</v>
      </c>
      <c r="D28" s="15">
        <v>0.94117647058823528</v>
      </c>
      <c r="F28">
        <v>0</v>
      </c>
    </row>
    <row r="29" spans="1:6" ht="15">
      <c r="A29" s="45" t="s">
        <v>601</v>
      </c>
      <c r="B29" s="46" t="s">
        <v>9</v>
      </c>
      <c r="C29" s="23">
        <v>20</v>
      </c>
      <c r="D29" s="15">
        <v>0.78</v>
      </c>
      <c r="F29">
        <v>0</v>
      </c>
    </row>
    <row r="30" spans="1:6" ht="15">
      <c r="A30" s="45" t="s">
        <v>628</v>
      </c>
      <c r="B30" s="46" t="s">
        <v>9</v>
      </c>
      <c r="C30" s="23">
        <v>32</v>
      </c>
      <c r="D30" s="15">
        <v>1.199400299850075</v>
      </c>
      <c r="F30">
        <v>0</v>
      </c>
    </row>
    <row r="31" spans="1:6" ht="15">
      <c r="A31" s="45" t="s">
        <v>602</v>
      </c>
      <c r="B31" s="46" t="s">
        <v>9</v>
      </c>
      <c r="C31" s="23">
        <v>28</v>
      </c>
      <c r="D31" s="15">
        <v>1.1499999999999999</v>
      </c>
      <c r="F31">
        <v>0</v>
      </c>
    </row>
    <row r="32" spans="1:6" ht="15">
      <c r="A32" s="45" t="s">
        <v>529</v>
      </c>
      <c r="B32" s="46" t="s">
        <v>7</v>
      </c>
      <c r="C32" s="23">
        <v>16</v>
      </c>
      <c r="D32" s="15">
        <v>0.44</v>
      </c>
      <c r="F32">
        <v>1</v>
      </c>
    </row>
    <row r="33" spans="1:6" ht="15">
      <c r="A33" s="45" t="s">
        <v>530</v>
      </c>
      <c r="B33" s="46" t="s">
        <v>9</v>
      </c>
      <c r="C33" s="23">
        <v>10</v>
      </c>
      <c r="D33" s="15">
        <v>0.48</v>
      </c>
      <c r="F33">
        <v>1</v>
      </c>
    </row>
    <row r="34" spans="1:6" ht="15">
      <c r="A34" s="45" t="s">
        <v>531</v>
      </c>
      <c r="B34" s="46" t="s">
        <v>7</v>
      </c>
      <c r="C34" s="23">
        <v>12</v>
      </c>
      <c r="D34" s="15">
        <v>0.2</v>
      </c>
      <c r="F34">
        <v>1</v>
      </c>
    </row>
    <row r="35" spans="1:6" ht="15">
      <c r="A35" s="45" t="s">
        <v>532</v>
      </c>
      <c r="B35" s="46" t="s">
        <v>9</v>
      </c>
      <c r="C35" s="23">
        <v>16</v>
      </c>
      <c r="D35" s="15">
        <v>0.86</v>
      </c>
      <c r="F35">
        <v>0</v>
      </c>
    </row>
    <row r="36" spans="1:6" ht="15">
      <c r="A36" s="45" t="s">
        <v>533</v>
      </c>
      <c r="B36" s="46" t="s">
        <v>9</v>
      </c>
      <c r="C36" s="23">
        <v>14</v>
      </c>
      <c r="D36" s="15">
        <v>0.43</v>
      </c>
      <c r="F36">
        <v>1</v>
      </c>
    </row>
    <row r="37" spans="1:6" ht="15">
      <c r="A37" s="45" t="s">
        <v>534</v>
      </c>
      <c r="B37" s="46" t="s">
        <v>7</v>
      </c>
      <c r="C37" s="23">
        <v>16</v>
      </c>
      <c r="D37" s="15">
        <v>0.57999999999999996</v>
      </c>
      <c r="F37">
        <v>1</v>
      </c>
    </row>
    <row r="38" spans="1:6" ht="15">
      <c r="A38" s="45" t="s">
        <v>535</v>
      </c>
      <c r="B38" s="46" t="s">
        <v>7</v>
      </c>
      <c r="C38" s="23">
        <v>22</v>
      </c>
      <c r="D38" s="15">
        <v>0.76</v>
      </c>
      <c r="F38">
        <v>1</v>
      </c>
    </row>
    <row r="39" spans="1:6" ht="15">
      <c r="A39" s="45" t="s">
        <v>536</v>
      </c>
      <c r="B39" s="46" t="s">
        <v>9</v>
      </c>
      <c r="C39" s="23">
        <v>12</v>
      </c>
      <c r="D39" s="15">
        <v>0.75</v>
      </c>
      <c r="F39">
        <v>1</v>
      </c>
    </row>
    <row r="40" spans="1:6" ht="15">
      <c r="A40" s="45" t="s">
        <v>537</v>
      </c>
      <c r="B40" s="46" t="s">
        <v>7</v>
      </c>
      <c r="C40" s="23">
        <v>10</v>
      </c>
      <c r="D40" s="15">
        <v>0.22</v>
      </c>
      <c r="F40">
        <v>1</v>
      </c>
    </row>
    <row r="41" spans="1:6" ht="15">
      <c r="A41" s="45" t="s">
        <v>538</v>
      </c>
      <c r="B41" s="46" t="s">
        <v>9</v>
      </c>
      <c r="C41" s="23">
        <v>14</v>
      </c>
      <c r="D41" s="15">
        <v>1.1200000000000001</v>
      </c>
      <c r="F41">
        <v>0</v>
      </c>
    </row>
    <row r="42" spans="1:6" ht="15">
      <c r="A42" s="29" t="s">
        <v>110</v>
      </c>
      <c r="B42" s="3" t="s">
        <v>9</v>
      </c>
      <c r="C42" s="23">
        <v>28</v>
      </c>
      <c r="D42" s="15">
        <v>1.1000000000000001</v>
      </c>
      <c r="F42">
        <v>0</v>
      </c>
    </row>
    <row r="43" spans="1:6" ht="15">
      <c r="A43" s="45" t="s">
        <v>539</v>
      </c>
      <c r="B43" s="46" t="s">
        <v>9</v>
      </c>
      <c r="C43" s="23">
        <v>14</v>
      </c>
      <c r="D43" s="15">
        <v>0.62</v>
      </c>
      <c r="F43">
        <v>1</v>
      </c>
    </row>
    <row r="44" spans="1:6" ht="15">
      <c r="A44" s="45" t="s">
        <v>540</v>
      </c>
      <c r="B44" s="46" t="s">
        <v>9</v>
      </c>
      <c r="C44" s="23">
        <v>14</v>
      </c>
      <c r="D44" s="15">
        <v>0.35</v>
      </c>
      <c r="F44">
        <v>1</v>
      </c>
    </row>
    <row r="45" spans="1:6" ht="15">
      <c r="A45" s="45" t="s">
        <v>541</v>
      </c>
      <c r="B45" s="46" t="s">
        <v>9</v>
      </c>
      <c r="C45" s="23">
        <v>10</v>
      </c>
      <c r="D45" s="15">
        <v>0.49</v>
      </c>
      <c r="F45">
        <v>1</v>
      </c>
    </row>
    <row r="46" spans="1:6" ht="15">
      <c r="A46" s="45" t="s">
        <v>542</v>
      </c>
      <c r="B46" s="46" t="s">
        <v>9</v>
      </c>
      <c r="C46" s="23">
        <v>14</v>
      </c>
      <c r="D46" s="15">
        <v>0.69</v>
      </c>
      <c r="F46">
        <v>1</v>
      </c>
    </row>
    <row r="47" spans="1:6" ht="15">
      <c r="A47" s="45" t="s">
        <v>543</v>
      </c>
      <c r="B47" s="46" t="s">
        <v>7</v>
      </c>
      <c r="C47" s="23">
        <v>28</v>
      </c>
      <c r="D47" s="15">
        <v>1.17</v>
      </c>
      <c r="F47">
        <v>0</v>
      </c>
    </row>
    <row r="48" spans="1:6" ht="15">
      <c r="A48" s="45" t="s">
        <v>544</v>
      </c>
      <c r="B48" s="46" t="s">
        <v>7</v>
      </c>
      <c r="C48" s="23">
        <v>38</v>
      </c>
      <c r="D48" s="15">
        <v>1.47</v>
      </c>
      <c r="F48">
        <v>0</v>
      </c>
    </row>
    <row r="49" spans="1:6" ht="15">
      <c r="A49" s="45" t="s">
        <v>545</v>
      </c>
      <c r="B49" s="46" t="s">
        <v>7</v>
      </c>
      <c r="C49" s="23">
        <v>20</v>
      </c>
      <c r="D49" s="15">
        <v>0.61</v>
      </c>
      <c r="F49">
        <v>1</v>
      </c>
    </row>
    <row r="50" spans="1:6" ht="15">
      <c r="A50" s="45" t="s">
        <v>546</v>
      </c>
      <c r="B50" s="46" t="s">
        <v>9</v>
      </c>
      <c r="C50" s="23">
        <v>30</v>
      </c>
      <c r="D50" s="15">
        <v>0.52</v>
      </c>
      <c r="F50">
        <v>0</v>
      </c>
    </row>
    <row r="51" spans="1:6" ht="15">
      <c r="A51" s="45" t="s">
        <v>547</v>
      </c>
      <c r="B51" s="46" t="s">
        <v>9</v>
      </c>
      <c r="C51" s="23">
        <v>10</v>
      </c>
      <c r="D51" s="15">
        <v>0.65</v>
      </c>
      <c r="F51">
        <v>1</v>
      </c>
    </row>
    <row r="52" spans="1:6" ht="15">
      <c r="A52" s="45" t="s">
        <v>548</v>
      </c>
      <c r="B52" s="46" t="s">
        <v>9</v>
      </c>
      <c r="C52" s="23">
        <v>4</v>
      </c>
      <c r="D52" s="15">
        <v>0.51</v>
      </c>
      <c r="F52">
        <v>1</v>
      </c>
    </row>
    <row r="53" spans="1:6" ht="15">
      <c r="A53" s="29" t="s">
        <v>109</v>
      </c>
      <c r="B53" s="3" t="s">
        <v>9</v>
      </c>
      <c r="C53" s="23">
        <v>30</v>
      </c>
      <c r="D53" s="15">
        <v>1.38</v>
      </c>
      <c r="F53" s="101">
        <v>0</v>
      </c>
    </row>
    <row r="54" spans="1:6" ht="15">
      <c r="A54" s="45" t="s">
        <v>549</v>
      </c>
      <c r="B54" s="46" t="s">
        <v>9</v>
      </c>
      <c r="C54" s="23">
        <v>12</v>
      </c>
      <c r="D54" s="15">
        <v>0.62</v>
      </c>
      <c r="F54">
        <v>1</v>
      </c>
    </row>
    <row r="55" spans="1:6" ht="15">
      <c r="A55" s="45" t="s">
        <v>550</v>
      </c>
      <c r="B55" s="46" t="s">
        <v>9</v>
      </c>
      <c r="C55" s="23">
        <v>12</v>
      </c>
      <c r="D55" s="15">
        <v>0.6</v>
      </c>
      <c r="F55">
        <v>1</v>
      </c>
    </row>
    <row r="56" spans="1:6" ht="15">
      <c r="A56" s="45" t="s">
        <v>551</v>
      </c>
      <c r="B56" s="46" t="s">
        <v>9</v>
      </c>
      <c r="C56" s="23">
        <v>14</v>
      </c>
      <c r="D56" s="15">
        <v>0.47</v>
      </c>
      <c r="F56">
        <v>1</v>
      </c>
    </row>
    <row r="57" spans="1:6" ht="15">
      <c r="A57" s="45" t="s">
        <v>552</v>
      </c>
      <c r="B57" s="46" t="s">
        <v>9</v>
      </c>
      <c r="C57" s="23">
        <v>10</v>
      </c>
      <c r="D57" s="15">
        <v>1.1100000000000001</v>
      </c>
      <c r="F57" s="101">
        <v>0</v>
      </c>
    </row>
    <row r="58" spans="1:6" ht="15">
      <c r="A58" s="45" t="s">
        <v>553</v>
      </c>
      <c r="B58" s="46" t="s">
        <v>9</v>
      </c>
      <c r="C58" s="23">
        <v>8</v>
      </c>
      <c r="D58" s="15">
        <v>0.36</v>
      </c>
      <c r="F58">
        <v>1</v>
      </c>
    </row>
    <row r="59" spans="1:6" ht="15">
      <c r="A59" s="45" t="s">
        <v>554</v>
      </c>
      <c r="B59" s="46" t="s">
        <v>7</v>
      </c>
      <c r="C59" s="23">
        <v>38</v>
      </c>
      <c r="D59" s="15">
        <v>0.72</v>
      </c>
      <c r="F59">
        <v>0</v>
      </c>
    </row>
    <row r="60" spans="1:6" ht="15">
      <c r="A60" s="45" t="s">
        <v>555</v>
      </c>
      <c r="B60" s="46" t="s">
        <v>9</v>
      </c>
      <c r="C60" s="23">
        <v>4</v>
      </c>
      <c r="D60" s="15">
        <v>0.56000000000000005</v>
      </c>
      <c r="F60">
        <v>1</v>
      </c>
    </row>
    <row r="61" spans="1:6" ht="15">
      <c r="A61" s="45" t="s">
        <v>556</v>
      </c>
      <c r="B61" s="46" t="s">
        <v>9</v>
      </c>
      <c r="C61" s="23">
        <v>18</v>
      </c>
      <c r="D61" s="15">
        <v>0.55000000000000004</v>
      </c>
      <c r="F61">
        <v>1</v>
      </c>
    </row>
    <row r="62" spans="1:6" ht="15">
      <c r="A62" s="45" t="s">
        <v>557</v>
      </c>
      <c r="B62" s="46" t="s">
        <v>9</v>
      </c>
      <c r="C62" s="23">
        <v>10</v>
      </c>
      <c r="D62" s="15">
        <v>0.9</v>
      </c>
      <c r="F62" s="101">
        <v>0</v>
      </c>
    </row>
    <row r="63" spans="1:6" ht="15">
      <c r="A63" s="45" t="s">
        <v>558</v>
      </c>
      <c r="B63" s="46" t="s">
        <v>9</v>
      </c>
      <c r="C63" s="23">
        <v>10</v>
      </c>
      <c r="D63" s="15">
        <v>0.78</v>
      </c>
      <c r="F63">
        <v>1</v>
      </c>
    </row>
    <row r="64" spans="1:6" ht="15">
      <c r="A64" s="45" t="s">
        <v>559</v>
      </c>
      <c r="B64" s="46" t="s">
        <v>9</v>
      </c>
      <c r="C64" s="23">
        <v>10</v>
      </c>
      <c r="D64" s="15">
        <v>0.21</v>
      </c>
      <c r="F64">
        <v>1</v>
      </c>
    </row>
    <row r="65" spans="1:6" ht="15">
      <c r="A65" s="45" t="s">
        <v>560</v>
      </c>
      <c r="B65" s="46" t="s">
        <v>9</v>
      </c>
      <c r="C65" s="23">
        <v>12</v>
      </c>
      <c r="D65" s="15">
        <v>0.43</v>
      </c>
      <c r="F65">
        <v>1</v>
      </c>
    </row>
    <row r="66" spans="1:6" ht="15">
      <c r="A66" s="45" t="s">
        <v>561</v>
      </c>
      <c r="B66" s="46" t="s">
        <v>9</v>
      </c>
      <c r="C66" s="23">
        <v>1</v>
      </c>
      <c r="D66" s="15">
        <v>0.24</v>
      </c>
      <c r="F66">
        <v>1</v>
      </c>
    </row>
    <row r="67" spans="1:6" ht="15">
      <c r="A67" s="45" t="s">
        <v>562</v>
      </c>
      <c r="B67" s="46" t="s">
        <v>7</v>
      </c>
      <c r="C67" s="23">
        <v>15</v>
      </c>
      <c r="D67" s="15">
        <v>0.3</v>
      </c>
      <c r="F67">
        <v>1</v>
      </c>
    </row>
    <row r="68" spans="1:6" ht="15">
      <c r="A68" s="45" t="s">
        <v>563</v>
      </c>
      <c r="B68" s="46" t="s">
        <v>9</v>
      </c>
      <c r="C68" s="23">
        <v>11</v>
      </c>
      <c r="D68" s="15">
        <v>0.31</v>
      </c>
      <c r="F68">
        <v>1</v>
      </c>
    </row>
    <row r="69" spans="1:6" ht="15">
      <c r="A69" s="45" t="s">
        <v>564</v>
      </c>
      <c r="B69" s="46" t="s">
        <v>9</v>
      </c>
      <c r="C69" s="23">
        <v>10</v>
      </c>
      <c r="D69" s="15">
        <v>0.17</v>
      </c>
      <c r="F69">
        <v>1</v>
      </c>
    </row>
    <row r="70" spans="1:6" ht="15">
      <c r="A70" s="45" t="s">
        <v>565</v>
      </c>
      <c r="B70" s="46" t="s">
        <v>7</v>
      </c>
      <c r="C70" s="23">
        <v>18</v>
      </c>
      <c r="D70" s="15">
        <v>0.43</v>
      </c>
      <c r="F70">
        <v>1</v>
      </c>
    </row>
    <row r="71" spans="1:6" ht="15">
      <c r="A71" s="45" t="s">
        <v>566</v>
      </c>
      <c r="B71" s="46" t="s">
        <v>9</v>
      </c>
      <c r="C71" s="23">
        <v>20</v>
      </c>
      <c r="D71" s="15">
        <v>0.96</v>
      </c>
      <c r="F71">
        <v>0</v>
      </c>
    </row>
    <row r="72" spans="1:6" ht="15">
      <c r="A72" s="45" t="s">
        <v>567</v>
      </c>
      <c r="B72" s="46" t="s">
        <v>9</v>
      </c>
      <c r="C72" s="23">
        <v>24</v>
      </c>
      <c r="D72" s="15">
        <v>1.07</v>
      </c>
      <c r="F72">
        <v>0</v>
      </c>
    </row>
    <row r="73" spans="1:6" ht="15">
      <c r="A73" s="45" t="s">
        <v>568</v>
      </c>
      <c r="B73" s="46" t="s">
        <v>9</v>
      </c>
      <c r="C73" s="23">
        <v>12</v>
      </c>
      <c r="D73" s="15">
        <v>0.46</v>
      </c>
      <c r="F73">
        <v>1</v>
      </c>
    </row>
    <row r="74" spans="1:6" ht="15">
      <c r="A74" s="45" t="s">
        <v>569</v>
      </c>
      <c r="B74" s="46" t="s">
        <v>7</v>
      </c>
      <c r="C74" s="23">
        <v>36</v>
      </c>
      <c r="D74" s="15">
        <v>0.5</v>
      </c>
      <c r="F74">
        <v>0</v>
      </c>
    </row>
    <row r="75" spans="1:6" ht="15">
      <c r="A75" s="45" t="s">
        <v>570</v>
      </c>
      <c r="B75" s="46" t="s">
        <v>9</v>
      </c>
      <c r="C75" s="23">
        <v>18</v>
      </c>
      <c r="D75" s="15">
        <v>0.72</v>
      </c>
      <c r="F75">
        <v>1</v>
      </c>
    </row>
    <row r="76" spans="1:6" ht="15">
      <c r="A76" s="45" t="s">
        <v>571</v>
      </c>
      <c r="B76" s="46" t="s">
        <v>7</v>
      </c>
      <c r="C76" s="23">
        <v>25</v>
      </c>
      <c r="D76" s="15">
        <v>0.76</v>
      </c>
      <c r="F76">
        <v>1</v>
      </c>
    </row>
    <row r="77" spans="1:6" ht="15">
      <c r="A77" s="45" t="s">
        <v>572</v>
      </c>
      <c r="B77" s="46" t="s">
        <v>9</v>
      </c>
      <c r="C77" s="23">
        <v>11</v>
      </c>
      <c r="D77" s="15">
        <v>0.5</v>
      </c>
      <c r="F77">
        <v>1</v>
      </c>
    </row>
    <row r="78" spans="1:6" ht="15">
      <c r="A78" s="45" t="s">
        <v>573</v>
      </c>
      <c r="B78" s="46" t="s">
        <v>9</v>
      </c>
      <c r="C78" s="23">
        <v>12</v>
      </c>
      <c r="D78" s="15">
        <v>0.44</v>
      </c>
      <c r="F78">
        <v>1</v>
      </c>
    </row>
    <row r="79" spans="1:6" ht="15">
      <c r="A79" s="45" t="s">
        <v>574</v>
      </c>
      <c r="B79" s="46" t="s">
        <v>9</v>
      </c>
      <c r="C79" s="23">
        <v>15</v>
      </c>
      <c r="D79" s="15">
        <v>0.54</v>
      </c>
      <c r="F79">
        <v>1</v>
      </c>
    </row>
    <row r="80" spans="1:6" ht="15">
      <c r="A80" s="45" t="s">
        <v>575</v>
      </c>
      <c r="B80" s="46" t="s">
        <v>7</v>
      </c>
      <c r="C80" s="23">
        <v>25</v>
      </c>
      <c r="D80" s="15">
        <v>0.38</v>
      </c>
      <c r="F80">
        <v>1</v>
      </c>
    </row>
    <row r="81" spans="1:6" ht="15">
      <c r="A81" s="45" t="s">
        <v>576</v>
      </c>
      <c r="B81" s="46" t="s">
        <v>7</v>
      </c>
      <c r="C81" s="23">
        <v>18</v>
      </c>
      <c r="D81" s="15">
        <v>0.62</v>
      </c>
      <c r="F81">
        <v>1</v>
      </c>
    </row>
    <row r="82" spans="1:6" ht="15">
      <c r="A82" s="45" t="s">
        <v>577</v>
      </c>
      <c r="B82" s="46" t="s">
        <v>9</v>
      </c>
      <c r="C82" s="23">
        <v>37</v>
      </c>
      <c r="D82" s="15">
        <v>0.48</v>
      </c>
      <c r="F82">
        <v>0</v>
      </c>
    </row>
    <row r="83" spans="1:6" ht="15">
      <c r="A83" s="29" t="s">
        <v>108</v>
      </c>
      <c r="B83" s="3" t="s">
        <v>9</v>
      </c>
      <c r="C83" s="23">
        <v>30</v>
      </c>
      <c r="D83" s="15">
        <v>1.2</v>
      </c>
      <c r="F83">
        <v>0</v>
      </c>
    </row>
    <row r="84" spans="1:6" ht="15">
      <c r="A84" s="45" t="s">
        <v>578</v>
      </c>
      <c r="B84" s="46" t="s">
        <v>7</v>
      </c>
      <c r="C84" s="23">
        <v>25</v>
      </c>
      <c r="D84" s="15">
        <v>0.65</v>
      </c>
      <c r="F84">
        <v>1</v>
      </c>
    </row>
    <row r="85" spans="1:6" ht="15">
      <c r="A85" s="45" t="s">
        <v>579</v>
      </c>
      <c r="B85" s="46" t="s">
        <v>7</v>
      </c>
      <c r="C85" s="23">
        <v>18</v>
      </c>
      <c r="D85" s="15">
        <v>0.2</v>
      </c>
      <c r="F85">
        <v>1</v>
      </c>
    </row>
    <row r="86" spans="1:6" ht="15">
      <c r="A86" s="45" t="s">
        <v>580</v>
      </c>
      <c r="B86" s="46" t="s">
        <v>9</v>
      </c>
      <c r="C86" s="23">
        <v>10</v>
      </c>
      <c r="D86" s="15">
        <v>0.74</v>
      </c>
      <c r="F86">
        <v>1</v>
      </c>
    </row>
    <row r="87" spans="1:6" ht="15">
      <c r="A87" s="45" t="s">
        <v>581</v>
      </c>
      <c r="B87" s="46" t="s">
        <v>9</v>
      </c>
      <c r="C87" s="23">
        <v>10</v>
      </c>
      <c r="D87" s="15">
        <v>0.63</v>
      </c>
      <c r="F87">
        <v>1</v>
      </c>
    </row>
    <row r="88" spans="1:6" ht="15">
      <c r="A88" s="45" t="s">
        <v>582</v>
      </c>
      <c r="B88" s="46" t="s">
        <v>9</v>
      </c>
      <c r="C88" s="23">
        <v>9</v>
      </c>
      <c r="D88" s="15">
        <v>0.63</v>
      </c>
      <c r="F88">
        <v>1</v>
      </c>
    </row>
    <row r="89" spans="1:6" ht="15">
      <c r="A89" s="45" t="s">
        <v>583</v>
      </c>
      <c r="B89" s="46" t="s">
        <v>9</v>
      </c>
      <c r="C89" s="23">
        <v>11</v>
      </c>
      <c r="D89" s="15">
        <v>0.39</v>
      </c>
      <c r="F89">
        <v>1</v>
      </c>
    </row>
    <row r="90" spans="1:6" ht="15">
      <c r="A90" s="45" t="s">
        <v>584</v>
      </c>
      <c r="B90" s="46" t="s">
        <v>9</v>
      </c>
      <c r="C90" s="23">
        <v>6</v>
      </c>
      <c r="D90" s="15">
        <v>0.49</v>
      </c>
      <c r="F90">
        <v>1</v>
      </c>
    </row>
    <row r="91" spans="1:6" ht="15">
      <c r="A91" s="45" t="s">
        <v>610</v>
      </c>
      <c r="B91" s="46" t="s">
        <v>7</v>
      </c>
      <c r="C91" s="23">
        <v>32</v>
      </c>
      <c r="D91" s="15">
        <v>0.94674556213017758</v>
      </c>
      <c r="F91">
        <v>0</v>
      </c>
    </row>
    <row r="92" spans="1:6" ht="15">
      <c r="A92" s="45" t="s">
        <v>604</v>
      </c>
      <c r="B92" s="46" t="s">
        <v>9</v>
      </c>
      <c r="C92" s="23">
        <v>15</v>
      </c>
      <c r="D92" s="15">
        <v>0.66</v>
      </c>
      <c r="F92">
        <v>1</v>
      </c>
    </row>
    <row r="93" spans="1:6" ht="15">
      <c r="A93" s="29" t="s">
        <v>107</v>
      </c>
      <c r="B93" s="3" t="s">
        <v>9</v>
      </c>
      <c r="C93" s="23">
        <v>32</v>
      </c>
      <c r="D93" s="15">
        <v>1.17</v>
      </c>
      <c r="F93">
        <v>0</v>
      </c>
    </row>
    <row r="94" spans="1:6" ht="15">
      <c r="A94" s="45" t="s">
        <v>611</v>
      </c>
      <c r="B94" s="46" t="s">
        <v>7</v>
      </c>
      <c r="C94" s="23">
        <v>28</v>
      </c>
      <c r="D94" s="15">
        <v>0.79522862823061635</v>
      </c>
      <c r="F94">
        <v>1</v>
      </c>
    </row>
    <row r="95" spans="1:6" ht="15">
      <c r="A95" s="45" t="s">
        <v>612</v>
      </c>
      <c r="B95" s="46" t="s">
        <v>9</v>
      </c>
      <c r="C95" s="23">
        <v>20</v>
      </c>
      <c r="D95" s="15">
        <v>0.4822182037371911</v>
      </c>
      <c r="F95">
        <v>0</v>
      </c>
    </row>
    <row r="96" spans="1:6" ht="15">
      <c r="A96" s="45" t="s">
        <v>603</v>
      </c>
      <c r="B96" s="46" t="s">
        <v>9</v>
      </c>
      <c r="C96" s="23">
        <v>18</v>
      </c>
      <c r="D96" s="15">
        <v>0.66</v>
      </c>
      <c r="F96">
        <v>1</v>
      </c>
    </row>
    <row r="97" spans="1:6" ht="15">
      <c r="A97" s="45" t="s">
        <v>613</v>
      </c>
      <c r="B97" s="46" t="s">
        <v>9</v>
      </c>
      <c r="C97" s="23">
        <v>23.6</v>
      </c>
      <c r="D97" s="15">
        <v>1.08843537414966</v>
      </c>
      <c r="F97" s="101">
        <v>0</v>
      </c>
    </row>
    <row r="98" spans="1:6" ht="15">
      <c r="A98" s="45" t="s">
        <v>614</v>
      </c>
      <c r="B98" s="46" t="s">
        <v>9</v>
      </c>
      <c r="C98" s="23">
        <v>26.9</v>
      </c>
      <c r="D98" s="15">
        <v>1.4285714285714286</v>
      </c>
      <c r="F98">
        <v>0</v>
      </c>
    </row>
    <row r="99" spans="1:6" ht="15">
      <c r="A99" s="45" t="s">
        <v>615</v>
      </c>
      <c r="B99" s="46" t="s">
        <v>9</v>
      </c>
      <c r="C99" s="23">
        <v>29.7</v>
      </c>
      <c r="D99" s="15">
        <v>1.1976047904191618</v>
      </c>
      <c r="F99">
        <v>0</v>
      </c>
    </row>
    <row r="100" spans="1:6" ht="15">
      <c r="A100" s="45" t="s">
        <v>616</v>
      </c>
      <c r="B100" s="46" t="s">
        <v>9</v>
      </c>
      <c r="C100" s="23">
        <v>23</v>
      </c>
      <c r="D100" s="15">
        <v>1.0666666666666667</v>
      </c>
      <c r="F100">
        <v>0</v>
      </c>
    </row>
    <row r="101" spans="1:6" ht="15">
      <c r="A101" s="29" t="s">
        <v>106</v>
      </c>
      <c r="B101" s="3" t="s">
        <v>7</v>
      </c>
      <c r="C101" s="23">
        <v>20</v>
      </c>
      <c r="D101" s="15">
        <v>1.37</v>
      </c>
      <c r="F101">
        <v>0</v>
      </c>
    </row>
    <row r="102" spans="1:6" ht="15">
      <c r="A102" s="45" t="s">
        <v>617</v>
      </c>
      <c r="B102" s="46" t="s">
        <v>9</v>
      </c>
      <c r="C102" s="23">
        <v>29</v>
      </c>
      <c r="D102" s="15">
        <v>0.90909090909090906</v>
      </c>
      <c r="F102">
        <v>0</v>
      </c>
    </row>
    <row r="103" spans="1:6" ht="15">
      <c r="A103" s="45" t="s">
        <v>618</v>
      </c>
      <c r="B103" s="46" t="s">
        <v>9</v>
      </c>
      <c r="C103" s="23">
        <v>21</v>
      </c>
      <c r="D103" s="15">
        <v>1.0204081632653061</v>
      </c>
      <c r="F103">
        <v>0</v>
      </c>
    </row>
    <row r="104" spans="1:6" ht="15">
      <c r="A104" s="45" t="s">
        <v>619</v>
      </c>
      <c r="B104" s="46" t="s">
        <v>9</v>
      </c>
      <c r="C104" s="23">
        <v>21.8</v>
      </c>
      <c r="D104" s="15">
        <v>0.7540056550424129</v>
      </c>
      <c r="F104">
        <v>0</v>
      </c>
    </row>
    <row r="105" spans="1:6" ht="15">
      <c r="A105" s="45" t="s">
        <v>620</v>
      </c>
      <c r="B105" s="46" t="s">
        <v>7</v>
      </c>
      <c r="C105" s="23">
        <v>47.4</v>
      </c>
      <c r="D105" s="15">
        <v>1.2779552715654952</v>
      </c>
      <c r="F105">
        <v>0</v>
      </c>
    </row>
    <row r="106" spans="1:6" ht="15">
      <c r="A106" s="45" t="s">
        <v>621</v>
      </c>
      <c r="B106" s="46" t="s">
        <v>9</v>
      </c>
      <c r="C106" s="23">
        <v>18.7</v>
      </c>
      <c r="D106" s="15">
        <v>0.63897763578274758</v>
      </c>
      <c r="F106">
        <v>1</v>
      </c>
    </row>
    <row r="107" spans="1:6" ht="15">
      <c r="A107" s="45" t="s">
        <v>622</v>
      </c>
      <c r="B107" s="46" t="s">
        <v>7</v>
      </c>
      <c r="C107" s="23">
        <v>37.799999999999997</v>
      </c>
      <c r="D107" s="15">
        <v>1.3864818024263432</v>
      </c>
      <c r="F107">
        <v>0</v>
      </c>
    </row>
    <row r="108" spans="1:6" ht="15">
      <c r="A108" s="45" t="s">
        <v>630</v>
      </c>
      <c r="B108" s="46" t="s">
        <v>9</v>
      </c>
      <c r="C108" s="23">
        <v>25</v>
      </c>
      <c r="D108" s="15">
        <v>0.99378881987577627</v>
      </c>
      <c r="F108">
        <v>0</v>
      </c>
    </row>
    <row r="109" spans="1:6" ht="15">
      <c r="A109" s="45" t="s">
        <v>631</v>
      </c>
      <c r="B109" s="46" t="s">
        <v>9</v>
      </c>
      <c r="C109" s="23">
        <v>19</v>
      </c>
      <c r="D109" s="15">
        <v>0.91012514220705354</v>
      </c>
      <c r="F109">
        <v>0</v>
      </c>
    </row>
    <row r="110" spans="1:6" ht="15">
      <c r="A110" s="45" t="s">
        <v>632</v>
      </c>
      <c r="B110" s="46" t="s">
        <v>9</v>
      </c>
      <c r="C110" s="23">
        <v>25</v>
      </c>
      <c r="D110" s="15">
        <v>0.9174311926605504</v>
      </c>
      <c r="F110">
        <v>0</v>
      </c>
    </row>
    <row r="111" spans="1:6" ht="15">
      <c r="A111" s="45" t="s">
        <v>633</v>
      </c>
      <c r="B111" s="46" t="s">
        <v>7</v>
      </c>
      <c r="C111" s="23">
        <v>40</v>
      </c>
      <c r="D111" s="15">
        <v>0.86114101184068903</v>
      </c>
      <c r="F111">
        <v>0</v>
      </c>
    </row>
    <row r="112" spans="1:6" ht="15">
      <c r="A112" s="45" t="s">
        <v>634</v>
      </c>
      <c r="B112" s="46" t="s">
        <v>9</v>
      </c>
      <c r="C112" s="23">
        <v>21</v>
      </c>
      <c r="D112" s="15">
        <v>0.96269554753309283</v>
      </c>
      <c r="F112">
        <v>0</v>
      </c>
    </row>
    <row r="113" spans="1:6" ht="15">
      <c r="A113" s="45" t="s">
        <v>635</v>
      </c>
      <c r="B113" s="46" t="s">
        <v>9</v>
      </c>
      <c r="C113" s="23">
        <v>25</v>
      </c>
      <c r="D113" s="15">
        <v>0.89585666293393063</v>
      </c>
      <c r="F113">
        <v>0</v>
      </c>
    </row>
    <row r="114" spans="1:6" ht="15">
      <c r="A114" s="45" t="s">
        <v>636</v>
      </c>
      <c r="B114" s="46" t="s">
        <v>9</v>
      </c>
      <c r="C114" s="23">
        <v>20</v>
      </c>
      <c r="D114" s="15">
        <v>0.78201368523949166</v>
      </c>
      <c r="F114">
        <v>0</v>
      </c>
    </row>
    <row r="115" spans="1:6" ht="15">
      <c r="A115" s="45" t="s">
        <v>637</v>
      </c>
      <c r="B115" s="46" t="s">
        <v>7</v>
      </c>
      <c r="C115" s="23">
        <v>55</v>
      </c>
      <c r="D115" s="15">
        <v>1.1080332409972298</v>
      </c>
      <c r="F115">
        <v>0</v>
      </c>
    </row>
    <row r="116" spans="1:6" ht="15">
      <c r="A116" s="45" t="s">
        <v>638</v>
      </c>
      <c r="B116" s="46" t="s">
        <v>9</v>
      </c>
      <c r="C116" s="23">
        <v>31</v>
      </c>
      <c r="D116" s="15">
        <v>0.97205346294046169</v>
      </c>
      <c r="F116">
        <v>0</v>
      </c>
    </row>
    <row r="117" spans="1:6" ht="15">
      <c r="A117" s="45" t="s">
        <v>639</v>
      </c>
      <c r="B117" s="46" t="s">
        <v>9</v>
      </c>
      <c r="C117" s="23">
        <v>11</v>
      </c>
      <c r="D117" s="15">
        <v>0.55058499655884374</v>
      </c>
      <c r="F117">
        <v>1</v>
      </c>
    </row>
    <row r="118" spans="1:6" ht="15">
      <c r="A118" s="45" t="s">
        <v>623</v>
      </c>
      <c r="B118" s="46" t="s">
        <v>9</v>
      </c>
      <c r="C118" s="23">
        <v>30</v>
      </c>
      <c r="D118" s="15">
        <v>1.1799410029498527</v>
      </c>
      <c r="F118">
        <v>0</v>
      </c>
    </row>
    <row r="119" spans="1:6" ht="15">
      <c r="A119" s="45" t="s">
        <v>624</v>
      </c>
      <c r="B119" s="46" t="s">
        <v>7</v>
      </c>
      <c r="C119" s="23">
        <v>35</v>
      </c>
      <c r="D119" s="15">
        <v>1.1922503725782414</v>
      </c>
      <c r="F119">
        <v>0</v>
      </c>
    </row>
    <row r="120" spans="1:6" ht="15">
      <c r="A120" s="45" t="s">
        <v>629</v>
      </c>
      <c r="B120" s="46" t="s">
        <v>9</v>
      </c>
      <c r="C120" s="23">
        <v>19</v>
      </c>
      <c r="D120" s="15">
        <v>1.24031007751938</v>
      </c>
      <c r="F120">
        <v>0</v>
      </c>
    </row>
    <row r="121" spans="1:6" ht="15">
      <c r="A121" s="29" t="s">
        <v>105</v>
      </c>
      <c r="B121" s="3" t="s">
        <v>9</v>
      </c>
      <c r="C121" s="23">
        <v>36</v>
      </c>
      <c r="D121" s="15">
        <v>1.52</v>
      </c>
      <c r="F121">
        <v>0</v>
      </c>
    </row>
    <row r="122" spans="1:6" ht="15">
      <c r="A122" s="45" t="s">
        <v>625</v>
      </c>
      <c r="B122" s="46" t="s">
        <v>7</v>
      </c>
      <c r="C122" s="23">
        <v>38</v>
      </c>
      <c r="D122" s="15">
        <v>1.3093289689034371</v>
      </c>
      <c r="F122">
        <v>0</v>
      </c>
    </row>
    <row r="123" spans="1:6" ht="15">
      <c r="A123" s="45" t="s">
        <v>626</v>
      </c>
      <c r="B123" s="46" t="s">
        <v>9</v>
      </c>
      <c r="C123" s="23">
        <v>21</v>
      </c>
      <c r="D123" s="15">
        <v>1.2698412698412698</v>
      </c>
      <c r="F123">
        <v>0</v>
      </c>
    </row>
    <row r="124" spans="1:6" ht="15">
      <c r="A124" s="45" t="s">
        <v>627</v>
      </c>
      <c r="B124" s="46" t="s">
        <v>7</v>
      </c>
      <c r="C124" s="23">
        <v>38</v>
      </c>
      <c r="D124" s="15">
        <v>1.3179571663920921</v>
      </c>
      <c r="F124">
        <v>0</v>
      </c>
    </row>
    <row r="125" spans="1:6" ht="15">
      <c r="A125" s="45" t="s">
        <v>640</v>
      </c>
      <c r="B125" s="46" t="s">
        <v>9</v>
      </c>
      <c r="C125" s="23">
        <v>18</v>
      </c>
      <c r="D125" s="15">
        <v>0.62745098039215685</v>
      </c>
      <c r="F125">
        <v>1</v>
      </c>
    </row>
    <row r="126" spans="1:6" ht="15">
      <c r="A126" s="45" t="s">
        <v>641</v>
      </c>
      <c r="B126" s="46" t="s">
        <v>9</v>
      </c>
      <c r="C126" s="23">
        <v>22</v>
      </c>
      <c r="D126" s="15">
        <v>0.72202166064981954</v>
      </c>
      <c r="F126">
        <v>0</v>
      </c>
    </row>
    <row r="127" spans="1:6" ht="15">
      <c r="A127" s="29" t="s">
        <v>104</v>
      </c>
      <c r="B127" s="3" t="s">
        <v>9</v>
      </c>
      <c r="C127" s="23">
        <v>24</v>
      </c>
      <c r="D127" s="15">
        <v>1.44</v>
      </c>
      <c r="F127">
        <v>0</v>
      </c>
    </row>
    <row r="128" spans="1:6" ht="15">
      <c r="A128" s="45" t="s">
        <v>642</v>
      </c>
      <c r="B128" s="46" t="s">
        <v>9</v>
      </c>
      <c r="C128" s="23">
        <v>23</v>
      </c>
      <c r="D128" s="15">
        <v>1.2461059190031152</v>
      </c>
      <c r="F128">
        <v>0</v>
      </c>
    </row>
    <row r="129" spans="1:6" ht="15">
      <c r="A129" s="45" t="s">
        <v>643</v>
      </c>
      <c r="B129" s="46" t="s">
        <v>9</v>
      </c>
      <c r="C129" s="23">
        <v>28</v>
      </c>
      <c r="D129" s="15">
        <v>1.171303074670571</v>
      </c>
      <c r="F129">
        <v>0</v>
      </c>
    </row>
    <row r="130" spans="1:6" ht="15">
      <c r="A130" s="45" t="s">
        <v>644</v>
      </c>
      <c r="B130" s="46" t="s">
        <v>9</v>
      </c>
      <c r="C130" s="23">
        <v>29</v>
      </c>
      <c r="D130" s="15">
        <v>1.0840108401084012</v>
      </c>
      <c r="F130">
        <v>0</v>
      </c>
    </row>
    <row r="131" spans="1:6" ht="15">
      <c r="A131" s="45" t="s">
        <v>645</v>
      </c>
      <c r="B131" s="46" t="s">
        <v>9</v>
      </c>
      <c r="C131" s="23">
        <v>25</v>
      </c>
      <c r="D131" s="15">
        <v>0.89086859688195985</v>
      </c>
      <c r="F131">
        <v>0</v>
      </c>
    </row>
    <row r="132" spans="1:6" ht="15">
      <c r="A132" s="29" t="s">
        <v>103</v>
      </c>
      <c r="B132" s="3" t="s">
        <v>9</v>
      </c>
      <c r="C132" s="23">
        <v>28</v>
      </c>
      <c r="D132" s="15">
        <v>1.33</v>
      </c>
      <c r="F132">
        <v>0</v>
      </c>
    </row>
    <row r="133" spans="1:6" ht="15">
      <c r="A133" s="45" t="s">
        <v>646</v>
      </c>
      <c r="B133" s="46" t="s">
        <v>9</v>
      </c>
      <c r="C133" s="23">
        <v>25</v>
      </c>
      <c r="D133" s="15">
        <v>1.0126582278481013</v>
      </c>
      <c r="F133">
        <v>0</v>
      </c>
    </row>
    <row r="134" spans="1:6" ht="15">
      <c r="A134" s="45" t="s">
        <v>647</v>
      </c>
      <c r="B134" s="46" t="s">
        <v>9</v>
      </c>
      <c r="C134" s="23">
        <v>27</v>
      </c>
      <c r="D134" s="15">
        <v>0.82051282051282048</v>
      </c>
      <c r="F134">
        <v>0</v>
      </c>
    </row>
    <row r="135" spans="1:6" ht="15">
      <c r="A135" s="45" t="s">
        <v>648</v>
      </c>
      <c r="B135" s="46" t="s">
        <v>7</v>
      </c>
      <c r="C135" s="23">
        <v>30</v>
      </c>
      <c r="D135" s="15">
        <v>1.1730205278592374</v>
      </c>
      <c r="F135">
        <v>0</v>
      </c>
    </row>
    <row r="136" spans="1:6" ht="15">
      <c r="A136" s="45" t="s">
        <v>649</v>
      </c>
      <c r="B136" s="46" t="s">
        <v>9</v>
      </c>
      <c r="C136" s="23">
        <v>29</v>
      </c>
      <c r="D136" s="15">
        <v>1.0624169986719789</v>
      </c>
      <c r="F136">
        <v>0</v>
      </c>
    </row>
    <row r="137" spans="1:6" ht="15">
      <c r="A137" s="29" t="s">
        <v>102</v>
      </c>
      <c r="B137" s="3" t="s">
        <v>9</v>
      </c>
      <c r="C137" s="23">
        <v>30</v>
      </c>
      <c r="D137" s="15">
        <v>1.31</v>
      </c>
      <c r="F137">
        <v>0</v>
      </c>
    </row>
    <row r="138" spans="1:6" ht="15">
      <c r="A138" s="45" t="s">
        <v>650</v>
      </c>
      <c r="B138" s="46" t="s">
        <v>9</v>
      </c>
      <c r="C138" s="23">
        <v>20</v>
      </c>
      <c r="D138" s="15">
        <v>0.96501809408926431</v>
      </c>
      <c r="F138">
        <v>0</v>
      </c>
    </row>
    <row r="139" spans="1:6" ht="15">
      <c r="A139" s="45" t="s">
        <v>651</v>
      </c>
      <c r="B139" s="46" t="s">
        <v>9</v>
      </c>
      <c r="C139" s="23">
        <v>28</v>
      </c>
      <c r="D139" s="15">
        <v>1.340033500837521</v>
      </c>
      <c r="F139">
        <v>0</v>
      </c>
    </row>
    <row r="140" spans="1:6" ht="15">
      <c r="A140" s="45" t="s">
        <v>652</v>
      </c>
      <c r="B140" s="46" t="s">
        <v>9</v>
      </c>
      <c r="C140" s="23">
        <v>21</v>
      </c>
      <c r="D140" s="15">
        <v>1.21580547112462</v>
      </c>
      <c r="F140">
        <v>0</v>
      </c>
    </row>
    <row r="141" spans="1:6" ht="15">
      <c r="A141" s="45" t="s">
        <v>653</v>
      </c>
      <c r="B141" s="46" t="s">
        <v>7</v>
      </c>
      <c r="C141" s="23">
        <v>28</v>
      </c>
      <c r="D141" s="15">
        <v>0.83769633507853392</v>
      </c>
      <c r="F141">
        <v>0</v>
      </c>
    </row>
    <row r="142" spans="1:6" ht="15">
      <c r="A142" s="45" t="s">
        <v>654</v>
      </c>
      <c r="B142" s="46" t="s">
        <v>9</v>
      </c>
      <c r="C142" s="23">
        <v>18</v>
      </c>
      <c r="D142" s="15">
        <v>0.99875156054931336</v>
      </c>
      <c r="F142">
        <v>0</v>
      </c>
    </row>
    <row r="143" spans="1:6" ht="15">
      <c r="A143" s="45" t="s">
        <v>655</v>
      </c>
      <c r="B143" s="46" t="s">
        <v>9</v>
      </c>
      <c r="C143" s="23">
        <v>22</v>
      </c>
      <c r="D143" s="15">
        <v>0.98765432098765438</v>
      </c>
      <c r="F143">
        <v>0</v>
      </c>
    </row>
    <row r="144" spans="1:6" ht="15">
      <c r="A144" s="45" t="s">
        <v>656</v>
      </c>
      <c r="B144" s="46" t="s">
        <v>7</v>
      </c>
      <c r="C144" s="23">
        <v>28</v>
      </c>
      <c r="D144" s="15">
        <v>0.89786756453423122</v>
      </c>
      <c r="F144">
        <v>0</v>
      </c>
    </row>
    <row r="145" spans="1:6" ht="15">
      <c r="A145" s="45" t="s">
        <v>657</v>
      </c>
      <c r="B145" s="46" t="s">
        <v>7</v>
      </c>
      <c r="C145" s="23">
        <v>41</v>
      </c>
      <c r="D145" s="15">
        <v>1.1527377521613833</v>
      </c>
      <c r="F145">
        <v>0</v>
      </c>
    </row>
    <row r="146" spans="1:6" ht="15">
      <c r="A146" s="45" t="s">
        <v>658</v>
      </c>
      <c r="B146" s="46" t="s">
        <v>9</v>
      </c>
      <c r="C146" s="23">
        <v>18</v>
      </c>
      <c r="D146" s="15">
        <v>1.5296367112810707</v>
      </c>
      <c r="F146">
        <v>0</v>
      </c>
    </row>
    <row r="147" spans="1:6" ht="15">
      <c r="A147" s="29" t="s">
        <v>101</v>
      </c>
      <c r="B147" s="3" t="s">
        <v>7</v>
      </c>
      <c r="C147" s="23">
        <v>38</v>
      </c>
      <c r="D147" s="15">
        <v>1.27</v>
      </c>
      <c r="F147">
        <v>0</v>
      </c>
    </row>
    <row r="148" spans="1:6" ht="15">
      <c r="A148" s="45" t="s">
        <v>659</v>
      </c>
      <c r="B148" s="46" t="s">
        <v>7</v>
      </c>
      <c r="C148" s="23">
        <v>35</v>
      </c>
      <c r="D148" s="15">
        <v>1.3029315960912051</v>
      </c>
      <c r="F148">
        <v>0</v>
      </c>
    </row>
    <row r="149" spans="1:6" ht="15">
      <c r="A149" s="45" t="s">
        <v>660</v>
      </c>
      <c r="B149" s="46" t="s">
        <v>9</v>
      </c>
      <c r="C149" s="23">
        <v>21</v>
      </c>
      <c r="D149" s="15">
        <v>0.98039215686274506</v>
      </c>
      <c r="F149">
        <v>0</v>
      </c>
    </row>
    <row r="150" spans="1:6" ht="15">
      <c r="A150" s="45" t="s">
        <v>661</v>
      </c>
      <c r="B150" s="46" t="s">
        <v>9</v>
      </c>
      <c r="C150" s="23">
        <v>25</v>
      </c>
      <c r="D150" s="15">
        <v>1.1594202898550725</v>
      </c>
      <c r="F150">
        <v>0</v>
      </c>
    </row>
    <row r="151" spans="1:6" ht="15">
      <c r="A151" s="45" t="s">
        <v>662</v>
      </c>
      <c r="B151" s="46" t="s">
        <v>7</v>
      </c>
      <c r="C151" s="23">
        <v>35</v>
      </c>
      <c r="D151" s="15">
        <v>1.3157894736842106</v>
      </c>
      <c r="F151">
        <v>0</v>
      </c>
    </row>
    <row r="152" spans="1:6" ht="15">
      <c r="A152" s="45" t="s">
        <v>663</v>
      </c>
      <c r="B152" s="46" t="s">
        <v>9</v>
      </c>
      <c r="C152" s="23">
        <v>22</v>
      </c>
      <c r="D152" s="15">
        <v>0.83682008368200833</v>
      </c>
      <c r="F152">
        <v>0</v>
      </c>
    </row>
    <row r="153" spans="1:6" ht="15">
      <c r="A153" s="45" t="s">
        <v>664</v>
      </c>
      <c r="B153" s="46" t="s">
        <v>7</v>
      </c>
      <c r="C153" s="23">
        <v>31</v>
      </c>
      <c r="D153" s="15">
        <v>0.53872053872053871</v>
      </c>
      <c r="F153">
        <v>1</v>
      </c>
    </row>
    <row r="154" spans="1:6" ht="15">
      <c r="A154" s="45" t="s">
        <v>665</v>
      </c>
      <c r="B154" s="46" t="s">
        <v>9</v>
      </c>
      <c r="C154" s="23">
        <v>30</v>
      </c>
      <c r="D154" s="15">
        <v>1.1816838995568686</v>
      </c>
      <c r="F154">
        <v>0</v>
      </c>
    </row>
    <row r="155" spans="1:6" ht="15">
      <c r="A155" s="45" t="s">
        <v>666</v>
      </c>
      <c r="B155" s="46" t="s">
        <v>9</v>
      </c>
      <c r="C155" s="23">
        <v>20</v>
      </c>
      <c r="D155" s="15">
        <v>1.2658227848101264</v>
      </c>
      <c r="F155">
        <v>0</v>
      </c>
    </row>
    <row r="156" spans="1:6" ht="15">
      <c r="A156" s="45" t="s">
        <v>667</v>
      </c>
      <c r="B156" s="46" t="s">
        <v>9</v>
      </c>
      <c r="C156" s="23">
        <v>30</v>
      </c>
      <c r="D156" s="15">
        <v>1.3986013986013985</v>
      </c>
      <c r="F156">
        <v>0</v>
      </c>
    </row>
    <row r="157" spans="1:6" ht="15">
      <c r="A157" s="29" t="s">
        <v>100</v>
      </c>
      <c r="B157" s="3" t="s">
        <v>7</v>
      </c>
      <c r="C157" s="23">
        <v>50</v>
      </c>
      <c r="D157" s="15">
        <v>0.99</v>
      </c>
      <c r="F157">
        <v>0</v>
      </c>
    </row>
    <row r="158" spans="1:6" ht="15">
      <c r="A158" s="45" t="s">
        <v>668</v>
      </c>
      <c r="B158" s="46" t="s">
        <v>9</v>
      </c>
      <c r="C158" s="23">
        <v>22</v>
      </c>
      <c r="D158" s="15">
        <v>1.2658227848101264</v>
      </c>
      <c r="F158">
        <v>0</v>
      </c>
    </row>
    <row r="159" spans="1:6" ht="15">
      <c r="A159" s="45" t="s">
        <v>669</v>
      </c>
      <c r="B159" s="46" t="s">
        <v>9</v>
      </c>
      <c r="C159" s="23">
        <v>32</v>
      </c>
      <c r="D159" s="15">
        <v>1.1126564673157164</v>
      </c>
      <c r="F159">
        <v>0</v>
      </c>
    </row>
    <row r="160" spans="1:6" ht="15">
      <c r="A160" s="45" t="s">
        <v>670</v>
      </c>
      <c r="B160" s="46" t="s">
        <v>9</v>
      </c>
      <c r="C160" s="23">
        <v>21</v>
      </c>
      <c r="D160" s="15">
        <v>1.3008130081300813</v>
      </c>
      <c r="F160">
        <v>0</v>
      </c>
    </row>
    <row r="161" spans="1:6" ht="15">
      <c r="A161" s="45" t="s">
        <v>671</v>
      </c>
      <c r="B161" s="46" t="s">
        <v>9</v>
      </c>
      <c r="C161" s="23">
        <v>20</v>
      </c>
      <c r="D161" s="15">
        <v>1.2678288431061808</v>
      </c>
      <c r="F161">
        <v>0</v>
      </c>
    </row>
    <row r="162" spans="1:6" ht="15">
      <c r="A162" s="45" t="s">
        <v>672</v>
      </c>
      <c r="B162" s="46" t="s">
        <v>7</v>
      </c>
      <c r="C162" s="23">
        <v>40</v>
      </c>
      <c r="D162" s="15">
        <v>1.2698412698412698</v>
      </c>
      <c r="F162">
        <v>0</v>
      </c>
    </row>
    <row r="163" spans="1:6" ht="15">
      <c r="A163" s="29" t="s">
        <v>99</v>
      </c>
      <c r="B163" s="3" t="s">
        <v>7</v>
      </c>
      <c r="C163" s="23">
        <v>48</v>
      </c>
      <c r="D163" s="15">
        <v>1.62</v>
      </c>
      <c r="F163">
        <v>0</v>
      </c>
    </row>
    <row r="164" spans="1:6" ht="15">
      <c r="A164" s="30" t="s">
        <v>35</v>
      </c>
      <c r="B164" s="7" t="s">
        <v>9</v>
      </c>
      <c r="C164" s="23">
        <v>26</v>
      </c>
      <c r="D164" s="15">
        <v>0.98</v>
      </c>
      <c r="F164">
        <v>0</v>
      </c>
    </row>
    <row r="165" spans="1:6" ht="15">
      <c r="A165" s="30" t="s">
        <v>225</v>
      </c>
      <c r="B165" s="7" t="s">
        <v>9</v>
      </c>
      <c r="C165" s="23">
        <v>19</v>
      </c>
      <c r="D165" s="15">
        <v>0.79</v>
      </c>
      <c r="F165">
        <v>1</v>
      </c>
    </row>
    <row r="166" spans="1:6" ht="15">
      <c r="A166" s="29" t="s">
        <v>98</v>
      </c>
      <c r="B166" s="3" t="s">
        <v>9</v>
      </c>
      <c r="C166" s="23">
        <v>24</v>
      </c>
      <c r="D166" s="15">
        <v>1.32</v>
      </c>
      <c r="F166">
        <v>0</v>
      </c>
    </row>
    <row r="167" spans="1:6" ht="15">
      <c r="A167" s="30" t="s">
        <v>241</v>
      </c>
      <c r="B167" s="7" t="s">
        <v>9</v>
      </c>
      <c r="C167" s="23">
        <v>28</v>
      </c>
      <c r="D167" s="15">
        <v>0.93</v>
      </c>
      <c r="F167">
        <v>0</v>
      </c>
    </row>
    <row r="168" spans="1:6" ht="15">
      <c r="A168" s="30" t="s">
        <v>240</v>
      </c>
      <c r="B168" s="7" t="s">
        <v>9</v>
      </c>
      <c r="C168" s="23">
        <v>36</v>
      </c>
      <c r="D168" s="15">
        <v>1.08</v>
      </c>
      <c r="F168">
        <v>0</v>
      </c>
    </row>
    <row r="169" spans="1:6" ht="15">
      <c r="A169" s="30" t="s">
        <v>239</v>
      </c>
      <c r="B169" s="7" t="s">
        <v>7</v>
      </c>
      <c r="C169" s="23">
        <v>49</v>
      </c>
      <c r="D169" s="15">
        <v>0.96</v>
      </c>
      <c r="F169">
        <v>0</v>
      </c>
    </row>
    <row r="170" spans="1:6" ht="15">
      <c r="A170" s="29" t="s">
        <v>97</v>
      </c>
      <c r="B170" s="3" t="s">
        <v>9</v>
      </c>
      <c r="C170" s="23">
        <v>34</v>
      </c>
      <c r="D170" s="15">
        <v>1.43</v>
      </c>
      <c r="F170">
        <v>0</v>
      </c>
    </row>
    <row r="171" spans="1:6" ht="15">
      <c r="A171" s="29" t="s">
        <v>96</v>
      </c>
      <c r="B171" s="3" t="s">
        <v>9</v>
      </c>
      <c r="C171" s="23">
        <v>28</v>
      </c>
      <c r="D171" s="15">
        <v>1.53</v>
      </c>
      <c r="F171">
        <v>0</v>
      </c>
    </row>
    <row r="172" spans="1:6" ht="15">
      <c r="A172" s="30" t="s">
        <v>34</v>
      </c>
      <c r="B172" s="7" t="s">
        <v>9</v>
      </c>
      <c r="C172" s="23">
        <v>28</v>
      </c>
      <c r="D172" s="15">
        <v>1.17</v>
      </c>
      <c r="F172">
        <v>0</v>
      </c>
    </row>
    <row r="173" spans="1:6" ht="15">
      <c r="A173" s="30" t="s">
        <v>238</v>
      </c>
      <c r="B173" s="7" t="s">
        <v>7</v>
      </c>
      <c r="C173" s="23">
        <v>36</v>
      </c>
      <c r="D173" s="15">
        <v>1.1000000000000001</v>
      </c>
      <c r="F173">
        <v>0</v>
      </c>
    </row>
    <row r="174" spans="1:6" ht="15">
      <c r="A174" s="29" t="s">
        <v>114</v>
      </c>
      <c r="B174" s="3" t="s">
        <v>9</v>
      </c>
      <c r="C174" s="23"/>
      <c r="D174" s="15"/>
      <c r="F174">
        <v>4</v>
      </c>
    </row>
    <row r="175" spans="1:6" ht="15">
      <c r="A175" s="30" t="s">
        <v>242</v>
      </c>
      <c r="B175" s="7" t="s">
        <v>7</v>
      </c>
      <c r="C175" s="61">
        <v>68</v>
      </c>
      <c r="D175" s="64">
        <v>1.19</v>
      </c>
      <c r="F175">
        <v>0</v>
      </c>
    </row>
    <row r="176" spans="1:6" ht="15">
      <c r="A176" s="30" t="s">
        <v>237</v>
      </c>
      <c r="B176" s="7" t="s">
        <v>9</v>
      </c>
      <c r="C176" s="23">
        <v>31</v>
      </c>
      <c r="D176" s="15">
        <v>1.55</v>
      </c>
      <c r="F176">
        <v>0</v>
      </c>
    </row>
    <row r="177" spans="1:6" ht="15">
      <c r="A177" s="29" t="s">
        <v>95</v>
      </c>
      <c r="B177" s="3" t="s">
        <v>9</v>
      </c>
      <c r="C177" s="23">
        <v>34</v>
      </c>
      <c r="D177" s="15">
        <v>1.35</v>
      </c>
      <c r="F177">
        <v>0</v>
      </c>
    </row>
    <row r="178" spans="1:6" ht="15">
      <c r="A178" s="29" t="s">
        <v>94</v>
      </c>
      <c r="B178" s="3" t="s">
        <v>7</v>
      </c>
      <c r="C178" s="23">
        <v>46</v>
      </c>
      <c r="D178" s="15"/>
      <c r="F178">
        <v>4</v>
      </c>
    </row>
    <row r="179" spans="1:6" ht="15">
      <c r="A179" s="29" t="s">
        <v>93</v>
      </c>
      <c r="B179" s="3" t="s">
        <v>9</v>
      </c>
      <c r="C179" s="23">
        <v>28</v>
      </c>
      <c r="D179" s="15">
        <v>1.32</v>
      </c>
      <c r="F179">
        <v>0</v>
      </c>
    </row>
    <row r="180" spans="1:6" ht="15">
      <c r="A180" s="30" t="s">
        <v>236</v>
      </c>
      <c r="B180" s="7" t="s">
        <v>7</v>
      </c>
      <c r="C180" s="23">
        <v>38</v>
      </c>
      <c r="D180" s="15">
        <v>1.46</v>
      </c>
      <c r="F180">
        <v>0</v>
      </c>
    </row>
    <row r="181" spans="1:6" ht="15">
      <c r="A181" s="30" t="s">
        <v>235</v>
      </c>
      <c r="B181" s="7" t="s">
        <v>9</v>
      </c>
      <c r="C181" s="23">
        <v>38</v>
      </c>
      <c r="D181" s="15">
        <v>1.4</v>
      </c>
      <c r="F181">
        <v>0</v>
      </c>
    </row>
    <row r="182" spans="1:6" ht="15">
      <c r="A182" s="29" t="s">
        <v>92</v>
      </c>
      <c r="B182" s="3" t="s">
        <v>9</v>
      </c>
      <c r="C182" s="23">
        <v>30</v>
      </c>
      <c r="D182" s="15">
        <v>1.19</v>
      </c>
      <c r="F182">
        <v>0</v>
      </c>
    </row>
    <row r="183" spans="1:6" ht="15">
      <c r="A183" s="29" t="s">
        <v>91</v>
      </c>
      <c r="B183" s="3" t="s">
        <v>9</v>
      </c>
      <c r="C183" s="23">
        <v>20</v>
      </c>
      <c r="D183" s="15">
        <v>1.03</v>
      </c>
      <c r="F183">
        <v>0</v>
      </c>
    </row>
    <row r="184" spans="1:6" ht="15">
      <c r="A184" s="29" t="s">
        <v>90</v>
      </c>
      <c r="B184" s="3" t="s">
        <v>7</v>
      </c>
      <c r="C184" s="23">
        <v>42</v>
      </c>
      <c r="D184" s="15">
        <v>0.98</v>
      </c>
      <c r="F184">
        <v>0</v>
      </c>
    </row>
    <row r="185" spans="1:6" ht="15">
      <c r="A185" s="30" t="s">
        <v>33</v>
      </c>
      <c r="B185" s="7" t="s">
        <v>9</v>
      </c>
      <c r="C185" s="23">
        <v>18</v>
      </c>
      <c r="D185" s="15">
        <v>0.97</v>
      </c>
      <c r="F185">
        <v>0</v>
      </c>
    </row>
    <row r="186" spans="1:6" ht="15">
      <c r="A186" s="30" t="s">
        <v>234</v>
      </c>
      <c r="B186" s="7" t="s">
        <v>7</v>
      </c>
      <c r="C186" s="23">
        <v>42</v>
      </c>
      <c r="D186" s="15">
        <v>1.01</v>
      </c>
      <c r="F186">
        <v>0</v>
      </c>
    </row>
    <row r="187" spans="1:6" ht="15">
      <c r="A187" s="29" t="s">
        <v>89</v>
      </c>
      <c r="B187" s="3" t="s">
        <v>9</v>
      </c>
      <c r="C187" s="23">
        <v>28</v>
      </c>
      <c r="D187" s="15">
        <v>1.39</v>
      </c>
      <c r="F187">
        <v>0</v>
      </c>
    </row>
    <row r="188" spans="1:6" ht="15">
      <c r="A188" s="30" t="s">
        <v>233</v>
      </c>
      <c r="B188" s="7" t="s">
        <v>9</v>
      </c>
      <c r="C188" s="23">
        <v>27</v>
      </c>
      <c r="D188" s="15">
        <v>1.45</v>
      </c>
      <c r="F188">
        <v>0</v>
      </c>
    </row>
    <row r="189" spans="1:6" ht="15">
      <c r="A189" s="30" t="s">
        <v>232</v>
      </c>
      <c r="B189" s="7" t="s">
        <v>7</v>
      </c>
      <c r="C189" s="23">
        <v>42</v>
      </c>
      <c r="D189" s="15">
        <v>1.3</v>
      </c>
      <c r="F189">
        <v>0</v>
      </c>
    </row>
    <row r="190" spans="1:6" ht="15">
      <c r="A190" s="29" t="s">
        <v>88</v>
      </c>
      <c r="B190" s="3" t="s">
        <v>9</v>
      </c>
      <c r="C190" s="23">
        <v>26</v>
      </c>
      <c r="D190" s="15">
        <v>1.79</v>
      </c>
      <c r="F190">
        <v>0</v>
      </c>
    </row>
    <row r="191" spans="1:6" ht="15">
      <c r="A191" s="29" t="s">
        <v>87</v>
      </c>
      <c r="B191" s="3" t="s">
        <v>9</v>
      </c>
      <c r="C191" s="23">
        <v>28</v>
      </c>
      <c r="D191" s="15">
        <v>1.18</v>
      </c>
      <c r="F191">
        <v>0</v>
      </c>
    </row>
    <row r="192" spans="1:6" ht="15">
      <c r="A192" s="30" t="s">
        <v>231</v>
      </c>
      <c r="B192" s="7" t="s">
        <v>7</v>
      </c>
      <c r="C192" s="23">
        <v>37</v>
      </c>
      <c r="D192" s="15">
        <v>1.3</v>
      </c>
      <c r="F192">
        <v>0</v>
      </c>
    </row>
    <row r="193" spans="1:6" ht="15">
      <c r="A193" s="30" t="s">
        <v>230</v>
      </c>
      <c r="B193" s="7" t="s">
        <v>9</v>
      </c>
      <c r="C193" s="23">
        <v>33</v>
      </c>
      <c r="D193" s="15">
        <v>1.3</v>
      </c>
      <c r="F193">
        <v>0</v>
      </c>
    </row>
    <row r="194" spans="1:6" ht="15">
      <c r="A194" s="29" t="s">
        <v>86</v>
      </c>
      <c r="B194" s="3" t="s">
        <v>9</v>
      </c>
      <c r="C194" s="23">
        <v>32</v>
      </c>
      <c r="D194" s="15">
        <v>1.42</v>
      </c>
      <c r="F194">
        <v>0</v>
      </c>
    </row>
    <row r="195" spans="1:6" ht="15">
      <c r="A195" s="29" t="s">
        <v>85</v>
      </c>
      <c r="B195" s="3" t="s">
        <v>7</v>
      </c>
      <c r="C195" s="23">
        <v>46</v>
      </c>
      <c r="D195" s="15">
        <v>1.06</v>
      </c>
      <c r="F195">
        <v>0</v>
      </c>
    </row>
    <row r="196" spans="1:6" ht="15">
      <c r="A196" s="29" t="s">
        <v>84</v>
      </c>
      <c r="B196" s="3" t="s">
        <v>9</v>
      </c>
      <c r="C196" s="23">
        <v>26</v>
      </c>
      <c r="D196" s="15">
        <v>1.35</v>
      </c>
      <c r="F196">
        <v>0</v>
      </c>
    </row>
    <row r="197" spans="1:6" ht="15">
      <c r="A197" s="29" t="s">
        <v>83</v>
      </c>
      <c r="B197" s="3" t="s">
        <v>7</v>
      </c>
      <c r="C197" s="23">
        <v>38</v>
      </c>
      <c r="D197" s="15">
        <v>1.07</v>
      </c>
      <c r="F197">
        <v>0</v>
      </c>
    </row>
    <row r="198" spans="1:6" ht="15">
      <c r="A198" s="29" t="s">
        <v>82</v>
      </c>
      <c r="B198" s="3" t="s">
        <v>9</v>
      </c>
      <c r="C198" s="23">
        <v>30</v>
      </c>
      <c r="D198" s="15">
        <v>1.1200000000000001</v>
      </c>
      <c r="F198">
        <v>0</v>
      </c>
    </row>
    <row r="199" spans="1:6" ht="15">
      <c r="A199" s="30" t="s">
        <v>229</v>
      </c>
      <c r="B199" s="7" t="s">
        <v>9</v>
      </c>
      <c r="C199" s="23">
        <v>33</v>
      </c>
      <c r="D199" s="15">
        <v>1.28</v>
      </c>
      <c r="F199">
        <v>0</v>
      </c>
    </row>
    <row r="200" spans="1:6" ht="15">
      <c r="A200" s="29" t="s">
        <v>81</v>
      </c>
      <c r="B200" s="3" t="s">
        <v>9</v>
      </c>
      <c r="C200" s="23">
        <v>30</v>
      </c>
      <c r="D200" s="15">
        <v>1.76</v>
      </c>
      <c r="F200">
        <v>0</v>
      </c>
    </row>
    <row r="201" spans="1:6" ht="15">
      <c r="A201" s="29" t="s">
        <v>80</v>
      </c>
      <c r="B201" s="3" t="s">
        <v>9</v>
      </c>
      <c r="C201" s="23">
        <v>24</v>
      </c>
      <c r="D201" s="15">
        <v>1.64</v>
      </c>
      <c r="F201">
        <v>0</v>
      </c>
    </row>
    <row r="202" spans="1:6" ht="15">
      <c r="A202" s="30" t="s">
        <v>228</v>
      </c>
      <c r="B202" s="7" t="s">
        <v>7</v>
      </c>
      <c r="C202" s="23">
        <v>43</v>
      </c>
      <c r="D202" s="15">
        <v>1.2</v>
      </c>
      <c r="F202">
        <v>0</v>
      </c>
    </row>
    <row r="203" spans="1:6" ht="15">
      <c r="A203" s="29" t="s">
        <v>79</v>
      </c>
      <c r="B203" s="3" t="s">
        <v>7</v>
      </c>
      <c r="C203" s="23">
        <v>46</v>
      </c>
      <c r="D203" s="15">
        <v>1.18</v>
      </c>
      <c r="F203">
        <v>0</v>
      </c>
    </row>
    <row r="204" spans="1:6" ht="15">
      <c r="A204" s="29" t="s">
        <v>78</v>
      </c>
      <c r="B204" s="3" t="s">
        <v>9</v>
      </c>
      <c r="C204" s="23">
        <v>22</v>
      </c>
      <c r="D204" s="15">
        <v>1.26</v>
      </c>
      <c r="F204">
        <v>0</v>
      </c>
    </row>
    <row r="205" spans="1:6" ht="15">
      <c r="A205" s="29" t="s">
        <v>77</v>
      </c>
      <c r="B205" s="3" t="s">
        <v>9</v>
      </c>
      <c r="C205" s="23">
        <v>28</v>
      </c>
      <c r="D205" s="15">
        <v>1.21</v>
      </c>
      <c r="F205">
        <v>0</v>
      </c>
    </row>
    <row r="206" spans="1:6" ht="15">
      <c r="A206" s="30" t="s">
        <v>32</v>
      </c>
      <c r="B206" s="7" t="s">
        <v>9</v>
      </c>
      <c r="C206" s="23">
        <v>18</v>
      </c>
      <c r="D206" s="15">
        <v>1.22</v>
      </c>
      <c r="F206">
        <v>0</v>
      </c>
    </row>
    <row r="207" spans="1:6" ht="15">
      <c r="A207" s="30" t="s">
        <v>243</v>
      </c>
      <c r="B207" s="7" t="s">
        <v>7</v>
      </c>
      <c r="C207" s="23">
        <v>44</v>
      </c>
      <c r="D207" s="15">
        <v>1.46</v>
      </c>
      <c r="F207">
        <v>0</v>
      </c>
    </row>
    <row r="208" spans="1:6" ht="15">
      <c r="A208" s="29" t="s">
        <v>76</v>
      </c>
      <c r="B208" s="3" t="s">
        <v>7</v>
      </c>
      <c r="C208" s="23">
        <v>51</v>
      </c>
      <c r="D208" s="15">
        <v>1.47</v>
      </c>
      <c r="F208">
        <v>0</v>
      </c>
    </row>
    <row r="209" spans="1:6" ht="15">
      <c r="A209" s="29" t="s">
        <v>75</v>
      </c>
      <c r="B209" s="3" t="s">
        <v>9</v>
      </c>
      <c r="C209" s="23">
        <v>26</v>
      </c>
      <c r="D209" s="15">
        <v>1.26</v>
      </c>
      <c r="F209">
        <v>0</v>
      </c>
    </row>
    <row r="210" spans="1:6" ht="15">
      <c r="A210" s="30" t="s">
        <v>31</v>
      </c>
      <c r="B210" s="7" t="s">
        <v>9</v>
      </c>
      <c r="C210" s="23">
        <v>22</v>
      </c>
      <c r="D210" s="15">
        <v>1.29</v>
      </c>
      <c r="F210">
        <v>0</v>
      </c>
    </row>
    <row r="211" spans="1:6" ht="15">
      <c r="A211" s="29" t="s">
        <v>74</v>
      </c>
      <c r="B211" s="3" t="s">
        <v>9</v>
      </c>
      <c r="C211" s="23">
        <v>28</v>
      </c>
      <c r="D211" s="15">
        <v>1.26</v>
      </c>
      <c r="F211">
        <v>0</v>
      </c>
    </row>
    <row r="212" spans="1:6" ht="15">
      <c r="A212" s="29" t="s">
        <v>73</v>
      </c>
      <c r="B212" s="3" t="s">
        <v>9</v>
      </c>
      <c r="C212" s="23">
        <v>31</v>
      </c>
      <c r="D212" s="15">
        <v>1.22</v>
      </c>
      <c r="F212">
        <v>0</v>
      </c>
    </row>
    <row r="213" spans="1:6" ht="15">
      <c r="A213" s="29" t="s">
        <v>72</v>
      </c>
      <c r="B213" s="3" t="s">
        <v>9</v>
      </c>
      <c r="C213" s="23">
        <v>22</v>
      </c>
      <c r="D213" s="15">
        <v>0.71</v>
      </c>
      <c r="F213">
        <v>0</v>
      </c>
    </row>
    <row r="214" spans="1:6" ht="15">
      <c r="A214" s="30" t="s">
        <v>244</v>
      </c>
      <c r="B214" s="7" t="s">
        <v>9</v>
      </c>
      <c r="C214" s="23">
        <v>28</v>
      </c>
      <c r="D214" s="15">
        <v>1.1000000000000001</v>
      </c>
      <c r="F214">
        <v>0</v>
      </c>
    </row>
    <row r="215" spans="1:6" ht="15">
      <c r="A215" s="30" t="s">
        <v>245</v>
      </c>
      <c r="B215" s="7" t="s">
        <v>7</v>
      </c>
      <c r="C215" s="23">
        <v>64</v>
      </c>
      <c r="D215" s="15">
        <v>1.85</v>
      </c>
      <c r="F215">
        <v>0</v>
      </c>
    </row>
    <row r="216" spans="1:6" ht="15">
      <c r="A216" s="29" t="s">
        <v>71</v>
      </c>
      <c r="B216" s="3" t="s">
        <v>7</v>
      </c>
      <c r="C216" s="23">
        <v>18</v>
      </c>
      <c r="D216" s="15">
        <v>0.93</v>
      </c>
      <c r="F216">
        <v>0</v>
      </c>
    </row>
    <row r="217" spans="1:6" ht="15">
      <c r="A217" s="29" t="s">
        <v>70</v>
      </c>
      <c r="B217" s="3" t="s">
        <v>9</v>
      </c>
      <c r="C217" s="23">
        <v>29</v>
      </c>
      <c r="D217" s="15">
        <v>1.38</v>
      </c>
      <c r="F217">
        <v>0</v>
      </c>
    </row>
    <row r="218" spans="1:6" ht="15">
      <c r="A218" s="29" t="s">
        <v>69</v>
      </c>
      <c r="B218" s="3" t="s">
        <v>7</v>
      </c>
      <c r="C218" s="23">
        <v>44</v>
      </c>
      <c r="D218" s="15">
        <v>0.83</v>
      </c>
      <c r="F218">
        <v>0</v>
      </c>
    </row>
    <row r="219" spans="1:6" ht="15">
      <c r="A219" s="30" t="s">
        <v>30</v>
      </c>
      <c r="B219" s="7" t="s">
        <v>9</v>
      </c>
      <c r="C219" s="23">
        <v>26</v>
      </c>
      <c r="D219" s="15">
        <v>1.29</v>
      </c>
      <c r="F219">
        <v>0</v>
      </c>
    </row>
    <row r="220" spans="1:6" ht="15">
      <c r="A220" s="29" t="s">
        <v>68</v>
      </c>
      <c r="B220" s="3" t="s">
        <v>9</v>
      </c>
      <c r="C220" s="23">
        <v>34</v>
      </c>
      <c r="D220" s="15">
        <v>1.41</v>
      </c>
      <c r="F220">
        <v>0</v>
      </c>
    </row>
    <row r="221" spans="1:6" ht="15">
      <c r="A221" s="29" t="s">
        <v>67</v>
      </c>
      <c r="B221" s="3" t="s">
        <v>9</v>
      </c>
      <c r="C221" s="23">
        <v>14</v>
      </c>
      <c r="D221" s="15">
        <v>0.75</v>
      </c>
      <c r="F221">
        <v>1</v>
      </c>
    </row>
    <row r="222" spans="1:6" ht="15">
      <c r="A222" s="29" t="s">
        <v>66</v>
      </c>
      <c r="B222" s="3" t="s">
        <v>9</v>
      </c>
      <c r="C222" s="23">
        <v>22</v>
      </c>
      <c r="D222" s="15">
        <v>1.23</v>
      </c>
      <c r="F222">
        <v>0</v>
      </c>
    </row>
    <row r="223" spans="1:6" ht="15">
      <c r="A223" s="29" t="s">
        <v>65</v>
      </c>
      <c r="B223" s="3" t="s">
        <v>7</v>
      </c>
      <c r="C223" s="23">
        <v>30</v>
      </c>
      <c r="D223" s="15"/>
      <c r="F223">
        <v>4</v>
      </c>
    </row>
    <row r="224" spans="1:6" ht="15">
      <c r="A224" s="29" t="s">
        <v>64</v>
      </c>
      <c r="B224" s="3" t="s">
        <v>7</v>
      </c>
      <c r="C224" s="25">
        <v>48</v>
      </c>
      <c r="D224" s="16">
        <v>0.95</v>
      </c>
      <c r="F224">
        <v>0</v>
      </c>
    </row>
    <row r="225" spans="1:6" ht="15">
      <c r="A225" s="29" t="s">
        <v>63</v>
      </c>
      <c r="B225" s="3" t="s">
        <v>9</v>
      </c>
      <c r="C225" s="23">
        <v>38</v>
      </c>
      <c r="D225" s="15">
        <v>1.43</v>
      </c>
      <c r="F225">
        <v>0</v>
      </c>
    </row>
    <row r="226" spans="1:6" ht="15">
      <c r="A226" s="30" t="s">
        <v>29</v>
      </c>
      <c r="B226" s="7" t="s">
        <v>9</v>
      </c>
      <c r="C226" s="23">
        <v>24</v>
      </c>
      <c r="D226" s="15">
        <v>1.33</v>
      </c>
      <c r="F226">
        <v>0</v>
      </c>
    </row>
    <row r="227" spans="1:6" ht="15">
      <c r="A227" s="29" t="s">
        <v>62</v>
      </c>
      <c r="B227" s="3" t="s">
        <v>9</v>
      </c>
      <c r="C227" s="23">
        <v>33</v>
      </c>
      <c r="D227" s="15">
        <v>1.1299999999999999</v>
      </c>
      <c r="F227">
        <v>0</v>
      </c>
    </row>
    <row r="228" spans="1:6" ht="15">
      <c r="A228" s="29" t="s">
        <v>61</v>
      </c>
      <c r="B228" s="3" t="s">
        <v>9</v>
      </c>
      <c r="C228" s="23">
        <v>30</v>
      </c>
      <c r="D228" s="15">
        <v>1.56</v>
      </c>
      <c r="F228">
        <v>0</v>
      </c>
    </row>
    <row r="229" spans="1:6" ht="15">
      <c r="A229" s="29" t="s">
        <v>60</v>
      </c>
      <c r="B229" s="3" t="s">
        <v>9</v>
      </c>
      <c r="C229" s="23">
        <v>28</v>
      </c>
      <c r="D229" s="15">
        <v>1.62</v>
      </c>
      <c r="F229">
        <v>0</v>
      </c>
    </row>
    <row r="230" spans="1:6" ht="15">
      <c r="A230" s="29" t="s">
        <v>59</v>
      </c>
      <c r="B230" s="3" t="s">
        <v>9</v>
      </c>
      <c r="C230" s="23">
        <v>40</v>
      </c>
      <c r="D230" s="15">
        <v>1.01</v>
      </c>
      <c r="F230">
        <v>0</v>
      </c>
    </row>
    <row r="231" spans="1:6" ht="15">
      <c r="A231" s="30" t="s">
        <v>28</v>
      </c>
      <c r="B231" s="7" t="s">
        <v>9</v>
      </c>
      <c r="C231" s="23">
        <v>32</v>
      </c>
      <c r="D231" s="15">
        <v>0.84</v>
      </c>
      <c r="F231">
        <v>0</v>
      </c>
    </row>
    <row r="232" spans="1:6" ht="15">
      <c r="A232" s="30" t="s">
        <v>246</v>
      </c>
      <c r="B232" s="7" t="s">
        <v>7</v>
      </c>
      <c r="C232" s="23">
        <v>60</v>
      </c>
      <c r="D232" s="15">
        <v>1.69</v>
      </c>
      <c r="F232">
        <v>0</v>
      </c>
    </row>
    <row r="233" spans="1:6" ht="15">
      <c r="A233" s="29" t="s">
        <v>58</v>
      </c>
      <c r="B233" s="3" t="s">
        <v>9</v>
      </c>
      <c r="C233" s="23">
        <v>30</v>
      </c>
      <c r="D233" s="15">
        <v>1.57</v>
      </c>
      <c r="F233">
        <v>0</v>
      </c>
    </row>
    <row r="234" spans="1:6" ht="15">
      <c r="A234" s="30" t="s">
        <v>247</v>
      </c>
      <c r="B234" s="7" t="s">
        <v>9</v>
      </c>
      <c r="C234" s="23">
        <v>28</v>
      </c>
      <c r="D234" s="15">
        <v>1.35</v>
      </c>
      <c r="F234">
        <v>0</v>
      </c>
    </row>
    <row r="235" spans="1:6" ht="15">
      <c r="A235" s="29" t="s">
        <v>57</v>
      </c>
      <c r="B235" s="3" t="s">
        <v>9</v>
      </c>
      <c r="C235" s="23">
        <v>24</v>
      </c>
      <c r="D235" s="15">
        <v>0.64</v>
      </c>
      <c r="F235">
        <v>0</v>
      </c>
    </row>
    <row r="236" spans="1:6" ht="15">
      <c r="A236" s="29" t="s">
        <v>56</v>
      </c>
      <c r="B236" s="3" t="s">
        <v>9</v>
      </c>
      <c r="C236" s="23">
        <v>25</v>
      </c>
      <c r="D236" s="15">
        <v>0.97</v>
      </c>
      <c r="F236">
        <v>0</v>
      </c>
    </row>
    <row r="237" spans="1:6" ht="15">
      <c r="A237" s="29" t="s">
        <v>55</v>
      </c>
      <c r="B237" s="3" t="s">
        <v>7</v>
      </c>
      <c r="C237" s="23">
        <v>52</v>
      </c>
      <c r="D237" s="15">
        <v>1.29</v>
      </c>
      <c r="F237">
        <v>0</v>
      </c>
    </row>
    <row r="238" spans="1:6" ht="15">
      <c r="A238" s="29" t="s">
        <v>54</v>
      </c>
      <c r="B238" s="3" t="s">
        <v>9</v>
      </c>
      <c r="C238" s="23">
        <v>32</v>
      </c>
      <c r="D238" s="15">
        <v>1.44</v>
      </c>
      <c r="F238">
        <v>0</v>
      </c>
    </row>
    <row r="239" spans="1:6" ht="15">
      <c r="A239" s="29" t="s">
        <v>53</v>
      </c>
      <c r="B239" s="3" t="s">
        <v>9</v>
      </c>
      <c r="C239" s="23">
        <v>30</v>
      </c>
      <c r="D239" s="15">
        <v>1.75</v>
      </c>
      <c r="F239">
        <v>0</v>
      </c>
    </row>
    <row r="240" spans="1:6" ht="15">
      <c r="A240" s="29" t="s">
        <v>52</v>
      </c>
      <c r="B240" s="3" t="s">
        <v>7</v>
      </c>
      <c r="C240" s="23"/>
      <c r="D240" s="15"/>
      <c r="F240">
        <v>4</v>
      </c>
    </row>
    <row r="241" spans="1:6" ht="15">
      <c r="A241" s="29" t="s">
        <v>51</v>
      </c>
      <c r="B241" s="3" t="s">
        <v>9</v>
      </c>
      <c r="C241" s="23">
        <v>32</v>
      </c>
      <c r="D241" s="15">
        <v>1.33</v>
      </c>
      <c r="F241">
        <v>0</v>
      </c>
    </row>
    <row r="242" spans="1:6" ht="15">
      <c r="A242" s="29" t="s">
        <v>50</v>
      </c>
      <c r="B242" s="3" t="s">
        <v>7</v>
      </c>
      <c r="C242" s="23">
        <v>52</v>
      </c>
      <c r="D242" s="15">
        <v>1.83</v>
      </c>
      <c r="F242">
        <v>0</v>
      </c>
    </row>
    <row r="243" spans="1:6" ht="15">
      <c r="A243" s="30" t="s">
        <v>145</v>
      </c>
      <c r="B243" s="7" t="s">
        <v>9</v>
      </c>
      <c r="C243" s="23">
        <v>32.299999999999997</v>
      </c>
      <c r="D243" s="2">
        <v>1.38</v>
      </c>
      <c r="F243">
        <v>0</v>
      </c>
    </row>
    <row r="244" spans="1:6" ht="15">
      <c r="A244" s="30" t="s">
        <v>24</v>
      </c>
      <c r="B244" s="7" t="s">
        <v>9</v>
      </c>
      <c r="C244" s="23">
        <v>20</v>
      </c>
      <c r="D244" s="15">
        <v>1.7</v>
      </c>
      <c r="F244">
        <v>0</v>
      </c>
    </row>
    <row r="245" spans="1:6" ht="15">
      <c r="A245" s="30" t="s">
        <v>144</v>
      </c>
      <c r="B245" s="7" t="s">
        <v>7</v>
      </c>
      <c r="C245" s="23">
        <v>45</v>
      </c>
      <c r="D245" s="15">
        <v>1.51</v>
      </c>
      <c r="F245">
        <v>0</v>
      </c>
    </row>
    <row r="246" spans="1:6" ht="15">
      <c r="A246" s="30" t="s">
        <v>297</v>
      </c>
      <c r="B246" s="7" t="s">
        <v>9</v>
      </c>
      <c r="C246" s="23">
        <v>32</v>
      </c>
      <c r="D246" s="15">
        <v>1.6528925619834711</v>
      </c>
      <c r="F246">
        <v>0</v>
      </c>
    </row>
    <row r="247" spans="1:6" ht="15">
      <c r="A247" s="30" t="s">
        <v>296</v>
      </c>
      <c r="B247" s="7" t="s">
        <v>9</v>
      </c>
      <c r="C247" s="23">
        <v>34</v>
      </c>
      <c r="D247" s="15">
        <v>1.5296367112810707</v>
      </c>
      <c r="F247">
        <v>0</v>
      </c>
    </row>
    <row r="248" spans="1:6" ht="15">
      <c r="A248" s="30" t="s">
        <v>143</v>
      </c>
      <c r="B248" s="7" t="s">
        <v>9</v>
      </c>
      <c r="C248" s="23">
        <v>29</v>
      </c>
      <c r="D248" s="15">
        <v>1.46</v>
      </c>
      <c r="F248">
        <v>0</v>
      </c>
    </row>
    <row r="249" spans="1:6" ht="15">
      <c r="A249" s="30" t="s">
        <v>295</v>
      </c>
      <c r="B249" s="7" t="s">
        <v>9</v>
      </c>
      <c r="C249" s="23">
        <v>16</v>
      </c>
      <c r="D249" s="15">
        <v>1.1299435028248588</v>
      </c>
      <c r="F249">
        <v>0</v>
      </c>
    </row>
    <row r="250" spans="1:6" ht="15">
      <c r="A250" s="30" t="s">
        <v>142</v>
      </c>
      <c r="B250" s="7" t="s">
        <v>9</v>
      </c>
      <c r="C250" s="23">
        <v>25.67</v>
      </c>
      <c r="D250" s="15">
        <v>1.67</v>
      </c>
      <c r="F250">
        <v>0</v>
      </c>
    </row>
    <row r="251" spans="1:6" ht="15">
      <c r="A251" s="30" t="s">
        <v>141</v>
      </c>
      <c r="B251" s="7" t="s">
        <v>9</v>
      </c>
      <c r="C251" s="23">
        <v>29.33</v>
      </c>
      <c r="D251" s="15">
        <v>1.44</v>
      </c>
      <c r="F251">
        <v>0</v>
      </c>
    </row>
    <row r="252" spans="1:6" ht="15">
      <c r="A252" s="30" t="s">
        <v>140</v>
      </c>
      <c r="B252" s="7" t="s">
        <v>9</v>
      </c>
      <c r="C252" s="23">
        <v>25</v>
      </c>
      <c r="D252" s="15">
        <v>1.51</v>
      </c>
      <c r="F252">
        <v>0</v>
      </c>
    </row>
    <row r="253" spans="1:6" ht="15">
      <c r="A253" s="30" t="s">
        <v>139</v>
      </c>
      <c r="B253" s="7" t="s">
        <v>9</v>
      </c>
      <c r="C253" s="23">
        <v>27.33</v>
      </c>
      <c r="D253" s="15">
        <v>1.36</v>
      </c>
      <c r="F253">
        <v>0</v>
      </c>
    </row>
    <row r="254" spans="1:6" ht="15">
      <c r="A254" s="30" t="s">
        <v>138</v>
      </c>
      <c r="B254" s="7" t="s">
        <v>9</v>
      </c>
      <c r="C254" s="23">
        <v>22</v>
      </c>
      <c r="D254" s="15">
        <v>1.48</v>
      </c>
      <c r="F254">
        <v>0</v>
      </c>
    </row>
    <row r="255" spans="1:6" ht="15">
      <c r="A255" s="30" t="s">
        <v>294</v>
      </c>
      <c r="B255" s="7" t="s">
        <v>9</v>
      </c>
      <c r="C255" s="23">
        <v>32</v>
      </c>
      <c r="D255" s="15">
        <v>1.3245033112582782</v>
      </c>
      <c r="F255">
        <v>0</v>
      </c>
    </row>
    <row r="256" spans="1:6" ht="15">
      <c r="A256" s="30" t="s">
        <v>137</v>
      </c>
      <c r="B256" s="7" t="s">
        <v>9</v>
      </c>
      <c r="C256" s="23">
        <v>34.6</v>
      </c>
      <c r="D256" s="15">
        <v>1.54</v>
      </c>
      <c r="F256">
        <v>0</v>
      </c>
    </row>
    <row r="257" spans="1:6" ht="15">
      <c r="A257" s="30" t="s">
        <v>293</v>
      </c>
      <c r="B257" s="7" t="s">
        <v>9</v>
      </c>
      <c r="C257" s="23">
        <v>24</v>
      </c>
      <c r="D257" s="15">
        <v>1.1695906432748537</v>
      </c>
      <c r="F257">
        <v>0</v>
      </c>
    </row>
    <row r="258" spans="1:6" ht="15">
      <c r="A258" s="30" t="s">
        <v>27</v>
      </c>
      <c r="B258" s="7" t="s">
        <v>9</v>
      </c>
      <c r="C258" s="23">
        <v>34</v>
      </c>
      <c r="D258" s="15">
        <v>1.04</v>
      </c>
      <c r="F258">
        <v>0</v>
      </c>
    </row>
    <row r="259" spans="1:6" ht="15">
      <c r="A259" s="30" t="s">
        <v>292</v>
      </c>
      <c r="B259" s="7" t="s">
        <v>9</v>
      </c>
      <c r="C259" s="23">
        <v>34</v>
      </c>
      <c r="D259" s="15">
        <v>1.5686274509803924</v>
      </c>
      <c r="F259">
        <v>0</v>
      </c>
    </row>
    <row r="260" spans="1:6" ht="15">
      <c r="A260" s="30" t="s">
        <v>291</v>
      </c>
      <c r="B260" s="7" t="s">
        <v>9</v>
      </c>
      <c r="C260" s="23">
        <v>35</v>
      </c>
      <c r="D260" s="15">
        <v>1.6949152542372883</v>
      </c>
      <c r="F260">
        <v>0</v>
      </c>
    </row>
    <row r="261" spans="1:6" ht="15">
      <c r="A261" s="30" t="s">
        <v>290</v>
      </c>
      <c r="B261" s="7" t="s">
        <v>9</v>
      </c>
      <c r="C261" s="23">
        <v>21</v>
      </c>
      <c r="D261" s="15">
        <v>1.2519561815336462</v>
      </c>
      <c r="F261">
        <v>0</v>
      </c>
    </row>
    <row r="262" spans="1:6" ht="15">
      <c r="A262" s="30" t="s">
        <v>136</v>
      </c>
      <c r="B262" s="7" t="s">
        <v>7</v>
      </c>
      <c r="C262" s="23">
        <v>38.700000000000003</v>
      </c>
      <c r="D262" s="15">
        <v>1.31</v>
      </c>
      <c r="F262">
        <v>0</v>
      </c>
    </row>
    <row r="263" spans="1:6" ht="15">
      <c r="A263" s="30" t="s">
        <v>135</v>
      </c>
      <c r="B263" s="7" t="s">
        <v>9</v>
      </c>
      <c r="C263" s="23">
        <v>23</v>
      </c>
      <c r="D263" s="15">
        <v>1.1599999999999999</v>
      </c>
      <c r="F263">
        <v>0</v>
      </c>
    </row>
    <row r="264" spans="1:6" ht="15">
      <c r="A264" s="30" t="s">
        <v>134</v>
      </c>
      <c r="B264" s="7" t="s">
        <v>9</v>
      </c>
      <c r="C264" s="23">
        <v>33.33</v>
      </c>
      <c r="D264" s="15">
        <v>1.49</v>
      </c>
      <c r="F264">
        <v>0</v>
      </c>
    </row>
    <row r="265" spans="1:6" ht="15">
      <c r="A265" s="30" t="s">
        <v>133</v>
      </c>
      <c r="B265" s="7" t="s">
        <v>9</v>
      </c>
      <c r="C265" s="23">
        <v>23</v>
      </c>
      <c r="D265" s="15">
        <v>1.38</v>
      </c>
      <c r="F265">
        <v>0</v>
      </c>
    </row>
    <row r="266" spans="1:6" ht="15">
      <c r="A266" s="30" t="s">
        <v>289</v>
      </c>
      <c r="B266" s="7" t="s">
        <v>7</v>
      </c>
      <c r="C266" s="23">
        <v>36</v>
      </c>
      <c r="D266" s="15">
        <v>1.3445378151260503</v>
      </c>
      <c r="F266">
        <v>0</v>
      </c>
    </row>
    <row r="267" spans="1:6" ht="15">
      <c r="A267" s="30" t="s">
        <v>132</v>
      </c>
      <c r="B267" s="7" t="s">
        <v>9</v>
      </c>
      <c r="C267" s="23">
        <v>31</v>
      </c>
      <c r="D267" s="15">
        <v>1.35</v>
      </c>
      <c r="F267">
        <v>0</v>
      </c>
    </row>
    <row r="268" spans="1:6" ht="15">
      <c r="A268" s="30" t="s">
        <v>288</v>
      </c>
      <c r="B268" s="7" t="s">
        <v>9</v>
      </c>
      <c r="C268" s="23">
        <v>28</v>
      </c>
      <c r="D268" s="15">
        <v>1.5209125475285172</v>
      </c>
      <c r="F268">
        <v>0</v>
      </c>
    </row>
    <row r="269" spans="1:6" ht="15">
      <c r="A269" s="30" t="s">
        <v>131</v>
      </c>
      <c r="B269" s="7" t="s">
        <v>7</v>
      </c>
      <c r="C269" s="23">
        <v>31.3</v>
      </c>
      <c r="D269" s="15">
        <v>1.1000000000000001</v>
      </c>
      <c r="F269">
        <v>0</v>
      </c>
    </row>
    <row r="270" spans="1:6" ht="15">
      <c r="A270" s="30" t="s">
        <v>130</v>
      </c>
      <c r="B270" s="7" t="s">
        <v>9</v>
      </c>
      <c r="C270" s="23">
        <v>34</v>
      </c>
      <c r="D270" s="15">
        <v>1.31</v>
      </c>
      <c r="F270">
        <v>0</v>
      </c>
    </row>
    <row r="271" spans="1:6" ht="15">
      <c r="A271" s="30" t="s">
        <v>129</v>
      </c>
      <c r="B271" s="7" t="s">
        <v>9</v>
      </c>
      <c r="C271" s="23">
        <v>29</v>
      </c>
      <c r="D271" s="15">
        <v>1.53</v>
      </c>
      <c r="F271">
        <v>0</v>
      </c>
    </row>
    <row r="272" spans="1:6" ht="15">
      <c r="A272" s="30" t="s">
        <v>128</v>
      </c>
      <c r="B272" s="7" t="s">
        <v>9</v>
      </c>
      <c r="C272" s="23">
        <v>38.67</v>
      </c>
      <c r="D272" s="15">
        <v>1.35</v>
      </c>
      <c r="F272">
        <v>0</v>
      </c>
    </row>
    <row r="273" spans="1:6" ht="15">
      <c r="A273" s="30" t="s">
        <v>287</v>
      </c>
      <c r="B273" s="7" t="s">
        <v>9</v>
      </c>
      <c r="C273" s="23">
        <v>25</v>
      </c>
      <c r="D273" s="15">
        <v>1.5594541910331385</v>
      </c>
      <c r="F273">
        <v>0</v>
      </c>
    </row>
    <row r="274" spans="1:6" ht="15">
      <c r="A274" s="30" t="s">
        <v>127</v>
      </c>
      <c r="B274" s="7" t="s">
        <v>7</v>
      </c>
      <c r="C274" s="23">
        <v>45</v>
      </c>
      <c r="D274" s="15">
        <v>1.51</v>
      </c>
      <c r="F274">
        <v>0</v>
      </c>
    </row>
    <row r="275" spans="1:6" ht="15">
      <c r="A275" s="30" t="s">
        <v>126</v>
      </c>
      <c r="B275" s="7" t="s">
        <v>9</v>
      </c>
      <c r="C275" s="23">
        <v>29</v>
      </c>
      <c r="D275" s="15">
        <v>1.38</v>
      </c>
      <c r="F275">
        <v>0</v>
      </c>
    </row>
    <row r="276" spans="1:6" ht="15">
      <c r="A276" s="30" t="s">
        <v>125</v>
      </c>
      <c r="B276" s="7" t="s">
        <v>9</v>
      </c>
      <c r="C276" s="23">
        <v>27.33</v>
      </c>
      <c r="D276" s="15">
        <v>1.38</v>
      </c>
      <c r="F276">
        <v>0</v>
      </c>
    </row>
    <row r="277" spans="1:6" ht="15">
      <c r="A277" s="30" t="s">
        <v>124</v>
      </c>
      <c r="B277" s="7" t="s">
        <v>9</v>
      </c>
      <c r="C277" s="23">
        <v>21.67</v>
      </c>
      <c r="D277" s="15">
        <v>1.47</v>
      </c>
      <c r="F277">
        <v>0</v>
      </c>
    </row>
    <row r="278" spans="1:6" ht="15">
      <c r="A278" s="30" t="s">
        <v>123</v>
      </c>
      <c r="B278" s="7" t="s">
        <v>7</v>
      </c>
      <c r="C278" s="23">
        <v>57</v>
      </c>
      <c r="D278" s="15">
        <v>1.07</v>
      </c>
      <c r="F278">
        <v>0</v>
      </c>
    </row>
    <row r="279" spans="1:6" ht="15">
      <c r="A279" s="30" t="s">
        <v>122</v>
      </c>
      <c r="B279" s="7" t="s">
        <v>9</v>
      </c>
      <c r="C279" s="23">
        <v>23</v>
      </c>
      <c r="D279" s="15">
        <v>1.18</v>
      </c>
      <c r="F279">
        <v>0</v>
      </c>
    </row>
    <row r="280" spans="1:6" ht="15">
      <c r="A280" s="30" t="s">
        <v>26</v>
      </c>
      <c r="B280" s="7" t="s">
        <v>9</v>
      </c>
      <c r="C280" s="23">
        <v>29</v>
      </c>
      <c r="D280" s="15">
        <v>1.2</v>
      </c>
      <c r="F280">
        <v>0</v>
      </c>
    </row>
    <row r="281" spans="1:6" ht="15">
      <c r="A281" s="30" t="s">
        <v>286</v>
      </c>
      <c r="B281" s="7" t="s">
        <v>9</v>
      </c>
      <c r="C281" s="23">
        <v>32</v>
      </c>
      <c r="D281" s="15">
        <v>1.8099547511312217</v>
      </c>
      <c r="F281">
        <v>0</v>
      </c>
    </row>
    <row r="282" spans="1:6" ht="15">
      <c r="A282" s="30" t="s">
        <v>285</v>
      </c>
      <c r="B282" s="7" t="s">
        <v>9</v>
      </c>
      <c r="C282" s="23">
        <v>22</v>
      </c>
      <c r="D282" s="15">
        <v>1.4869888475836432</v>
      </c>
      <c r="F282">
        <v>0</v>
      </c>
    </row>
    <row r="283" spans="1:6" ht="15">
      <c r="A283" s="30" t="s">
        <v>121</v>
      </c>
      <c r="B283" s="7" t="s">
        <v>9</v>
      </c>
      <c r="C283" s="23">
        <v>12.3</v>
      </c>
      <c r="D283" s="15">
        <v>0.66</v>
      </c>
      <c r="F283">
        <v>1</v>
      </c>
    </row>
    <row r="284" spans="1:6" ht="15">
      <c r="A284" s="30" t="s">
        <v>120</v>
      </c>
      <c r="B284" s="7" t="s">
        <v>9</v>
      </c>
      <c r="C284" s="23">
        <v>23</v>
      </c>
      <c r="D284" s="15">
        <v>1.45</v>
      </c>
      <c r="F284">
        <v>0</v>
      </c>
    </row>
    <row r="285" spans="1:6" ht="15">
      <c r="A285" s="30" t="s">
        <v>146</v>
      </c>
      <c r="B285" s="7" t="s">
        <v>9</v>
      </c>
      <c r="C285" s="23">
        <v>22</v>
      </c>
      <c r="D285" s="15">
        <v>1.45</v>
      </c>
      <c r="F285">
        <v>0</v>
      </c>
    </row>
    <row r="286" spans="1:6" ht="15">
      <c r="A286" s="30" t="s">
        <v>284</v>
      </c>
      <c r="B286" s="7" t="s">
        <v>9</v>
      </c>
      <c r="C286" s="23">
        <v>26</v>
      </c>
      <c r="D286" s="15">
        <v>1.556420233463035</v>
      </c>
      <c r="F286">
        <v>0</v>
      </c>
    </row>
    <row r="287" spans="1:6" ht="15">
      <c r="A287" s="30" t="s">
        <v>283</v>
      </c>
      <c r="B287" s="7" t="s">
        <v>9</v>
      </c>
      <c r="C287" s="23">
        <v>30</v>
      </c>
      <c r="D287" s="15">
        <v>1.8348623853211008</v>
      </c>
      <c r="F287">
        <v>0</v>
      </c>
    </row>
    <row r="288" spans="1:6" ht="15">
      <c r="A288" s="30" t="s">
        <v>282</v>
      </c>
      <c r="B288" s="7" t="s">
        <v>9</v>
      </c>
      <c r="C288" s="23">
        <v>30</v>
      </c>
      <c r="D288" s="15">
        <v>1.4652014652014651</v>
      </c>
      <c r="F288">
        <v>0</v>
      </c>
    </row>
    <row r="289" spans="1:6" ht="15">
      <c r="A289" s="30" t="s">
        <v>119</v>
      </c>
      <c r="B289" s="7" t="s">
        <v>9</v>
      </c>
      <c r="C289" s="23">
        <v>34.659999999999997</v>
      </c>
      <c r="D289" s="15">
        <v>1.42</v>
      </c>
      <c r="F289">
        <v>0</v>
      </c>
    </row>
    <row r="290" spans="1:6" ht="15">
      <c r="A290" s="30" t="s">
        <v>118</v>
      </c>
      <c r="B290" s="7" t="s">
        <v>9</v>
      </c>
      <c r="C290" s="23">
        <v>28.33</v>
      </c>
      <c r="D290" s="15">
        <v>1.38</v>
      </c>
      <c r="F290">
        <v>0</v>
      </c>
    </row>
    <row r="291" spans="1:6" ht="15">
      <c r="A291" s="30" t="s">
        <v>117</v>
      </c>
      <c r="B291" s="7" t="s">
        <v>9</v>
      </c>
      <c r="C291" s="23">
        <v>26</v>
      </c>
      <c r="D291" s="15">
        <v>1.63</v>
      </c>
      <c r="F291">
        <v>0</v>
      </c>
    </row>
    <row r="292" spans="1:6" ht="15">
      <c r="A292" s="30" t="s">
        <v>116</v>
      </c>
      <c r="B292" s="7" t="s">
        <v>7</v>
      </c>
      <c r="C292" s="23">
        <v>47</v>
      </c>
      <c r="D292" s="15">
        <v>1.26</v>
      </c>
      <c r="F292">
        <v>0</v>
      </c>
    </row>
    <row r="293" spans="1:6" ht="15">
      <c r="A293" s="30" t="s">
        <v>115</v>
      </c>
      <c r="B293" s="7" t="s">
        <v>7</v>
      </c>
      <c r="C293" s="23">
        <v>28.7</v>
      </c>
      <c r="D293" s="15">
        <v>0.9</v>
      </c>
      <c r="F293">
        <v>0</v>
      </c>
    </row>
    <row r="294" spans="1:6" ht="15">
      <c r="A294" s="30" t="s">
        <v>193</v>
      </c>
      <c r="B294" s="7" t="s">
        <v>9</v>
      </c>
      <c r="C294" s="44">
        <v>30</v>
      </c>
      <c r="D294" s="9">
        <v>1.46</v>
      </c>
      <c r="F294">
        <v>0</v>
      </c>
    </row>
    <row r="295" spans="1:6" ht="15">
      <c r="A295" s="30" t="s">
        <v>192</v>
      </c>
      <c r="B295" s="7" t="s">
        <v>9</v>
      </c>
      <c r="C295" s="44">
        <v>26</v>
      </c>
      <c r="D295" s="9">
        <v>1.52</v>
      </c>
      <c r="F295">
        <v>0</v>
      </c>
    </row>
    <row r="296" spans="1:6" ht="15">
      <c r="A296" s="30" t="s">
        <v>191</v>
      </c>
      <c r="B296" s="7" t="s">
        <v>9</v>
      </c>
      <c r="C296" s="44">
        <v>26</v>
      </c>
      <c r="D296" s="9">
        <v>1.55</v>
      </c>
      <c r="F296">
        <v>0</v>
      </c>
    </row>
    <row r="297" spans="1:6" ht="15">
      <c r="A297" s="30" t="s">
        <v>190</v>
      </c>
      <c r="B297" s="7" t="s">
        <v>9</v>
      </c>
      <c r="C297" s="44">
        <v>21</v>
      </c>
      <c r="D297" s="9">
        <v>1.1299999999999999</v>
      </c>
      <c r="F297">
        <v>0</v>
      </c>
    </row>
    <row r="298" spans="1:6" ht="15">
      <c r="A298" s="30" t="s">
        <v>25</v>
      </c>
      <c r="B298" s="7" t="s">
        <v>7</v>
      </c>
      <c r="C298" s="23">
        <v>50</v>
      </c>
      <c r="D298" s="15">
        <v>1.36</v>
      </c>
      <c r="F298">
        <v>0</v>
      </c>
    </row>
    <row r="299" spans="1:6" ht="15">
      <c r="A299" s="30" t="s">
        <v>189</v>
      </c>
      <c r="B299" s="7" t="s">
        <v>7</v>
      </c>
      <c r="C299" s="44">
        <v>30</v>
      </c>
      <c r="D299" s="9">
        <v>1.1299999999999999</v>
      </c>
      <c r="F299">
        <v>0</v>
      </c>
    </row>
    <row r="300" spans="1:6" ht="15">
      <c r="A300" s="30" t="s">
        <v>188</v>
      </c>
      <c r="B300" s="7" t="s">
        <v>9</v>
      </c>
      <c r="C300" s="44">
        <v>22</v>
      </c>
      <c r="D300" s="9">
        <v>1.26</v>
      </c>
      <c r="F300">
        <v>0</v>
      </c>
    </row>
    <row r="301" spans="1:6" ht="15">
      <c r="A301" s="30" t="s">
        <v>187</v>
      </c>
      <c r="B301" s="7" t="s">
        <v>9</v>
      </c>
      <c r="C301" s="44"/>
      <c r="D301" s="9"/>
      <c r="F301">
        <v>4</v>
      </c>
    </row>
    <row r="302" spans="1:6" ht="15">
      <c r="A302" s="30" t="s">
        <v>186</v>
      </c>
      <c r="B302" s="7" t="s">
        <v>7</v>
      </c>
      <c r="C302" s="44">
        <v>40</v>
      </c>
      <c r="D302" s="9">
        <v>1.3</v>
      </c>
      <c r="F302">
        <v>0</v>
      </c>
    </row>
    <row r="303" spans="1:6" ht="15">
      <c r="A303" s="30" t="s">
        <v>185</v>
      </c>
      <c r="B303" s="7" t="s">
        <v>7</v>
      </c>
      <c r="C303" s="44">
        <v>32</v>
      </c>
      <c r="D303" s="9">
        <v>1.43</v>
      </c>
      <c r="F303">
        <v>0</v>
      </c>
    </row>
    <row r="304" spans="1:6" ht="15">
      <c r="A304" s="30" t="s">
        <v>184</v>
      </c>
      <c r="B304" s="7" t="s">
        <v>9</v>
      </c>
      <c r="C304" s="44">
        <v>17</v>
      </c>
      <c r="D304" s="9">
        <v>1.1499999999999999</v>
      </c>
      <c r="F304">
        <v>0</v>
      </c>
    </row>
    <row r="305" spans="1:6" ht="15">
      <c r="A305" s="30" t="s">
        <v>183</v>
      </c>
      <c r="B305" s="7" t="s">
        <v>9</v>
      </c>
      <c r="C305" s="44">
        <v>30</v>
      </c>
      <c r="D305" s="9">
        <v>1.46</v>
      </c>
      <c r="F305">
        <v>0</v>
      </c>
    </row>
    <row r="306" spans="1:6" ht="15">
      <c r="A306" s="30" t="s">
        <v>182</v>
      </c>
      <c r="B306" s="7" t="s">
        <v>9</v>
      </c>
      <c r="C306" s="44">
        <v>30</v>
      </c>
      <c r="D306" s="9">
        <v>1.4</v>
      </c>
      <c r="F306">
        <v>0</v>
      </c>
    </row>
    <row r="307" spans="1:6" ht="15">
      <c r="A307" s="30" t="s">
        <v>181</v>
      </c>
      <c r="B307" s="7" t="s">
        <v>9</v>
      </c>
      <c r="C307" s="44">
        <v>27</v>
      </c>
      <c r="D307" s="9">
        <v>1.3</v>
      </c>
      <c r="F307">
        <v>0</v>
      </c>
    </row>
    <row r="308" spans="1:6" ht="15">
      <c r="A308" s="30" t="s">
        <v>180</v>
      </c>
      <c r="B308" s="7" t="s">
        <v>9</v>
      </c>
      <c r="C308" s="44">
        <v>27</v>
      </c>
      <c r="D308" s="9">
        <v>1.02</v>
      </c>
      <c r="F308">
        <v>0</v>
      </c>
    </row>
    <row r="309" spans="1:6" ht="15">
      <c r="A309" s="30" t="s">
        <v>179</v>
      </c>
      <c r="B309" s="7" t="s">
        <v>7</v>
      </c>
      <c r="C309" s="44">
        <v>42</v>
      </c>
      <c r="D309" s="9">
        <v>1.08843537414966</v>
      </c>
      <c r="F309">
        <v>0</v>
      </c>
    </row>
    <row r="310" spans="1:6" ht="15">
      <c r="A310" s="30" t="s">
        <v>178</v>
      </c>
      <c r="B310" s="7" t="s">
        <v>9</v>
      </c>
      <c r="C310" s="44">
        <v>21</v>
      </c>
      <c r="D310" s="9">
        <v>1.42</v>
      </c>
      <c r="F310">
        <v>0</v>
      </c>
    </row>
    <row r="311" spans="1:6" ht="15">
      <c r="A311" s="30" t="s">
        <v>177</v>
      </c>
      <c r="B311" s="7" t="s">
        <v>9</v>
      </c>
      <c r="C311" s="44">
        <v>21</v>
      </c>
      <c r="D311" s="9">
        <v>0.84</v>
      </c>
      <c r="F311">
        <v>0</v>
      </c>
    </row>
    <row r="312" spans="1:6" ht="15">
      <c r="A312" s="30" t="s">
        <v>176</v>
      </c>
      <c r="B312" s="7" t="s">
        <v>7</v>
      </c>
      <c r="C312" s="44">
        <v>27</v>
      </c>
      <c r="D312" s="9">
        <v>1.84</v>
      </c>
      <c r="F312">
        <v>0</v>
      </c>
    </row>
    <row r="313" spans="1:6" ht="15">
      <c r="A313" s="30" t="s">
        <v>175</v>
      </c>
      <c r="B313" s="7" t="s">
        <v>7</v>
      </c>
      <c r="C313" s="44">
        <v>30</v>
      </c>
      <c r="D313" s="9">
        <v>1.2</v>
      </c>
      <c r="F313">
        <v>0</v>
      </c>
    </row>
    <row r="314" spans="1:6" ht="15">
      <c r="A314" s="30" t="s">
        <v>298</v>
      </c>
      <c r="B314" s="7" t="s">
        <v>9</v>
      </c>
      <c r="C314" s="23">
        <v>14</v>
      </c>
      <c r="D314" s="15">
        <v>1.29</v>
      </c>
      <c r="F314">
        <v>0</v>
      </c>
    </row>
    <row r="315" spans="1:6" ht="15">
      <c r="A315" s="30" t="s">
        <v>174</v>
      </c>
      <c r="B315" s="7" t="s">
        <v>7</v>
      </c>
      <c r="C315" s="44">
        <v>50</v>
      </c>
      <c r="D315" s="9">
        <v>1.37</v>
      </c>
      <c r="F315">
        <v>0</v>
      </c>
    </row>
    <row r="316" spans="1:6" ht="15">
      <c r="A316" s="30" t="s">
        <v>23</v>
      </c>
      <c r="B316" s="7" t="s">
        <v>7</v>
      </c>
      <c r="C316" s="23">
        <v>34</v>
      </c>
      <c r="D316" s="15">
        <v>1.38</v>
      </c>
      <c r="F316">
        <v>0</v>
      </c>
    </row>
    <row r="317" spans="1:6" ht="15">
      <c r="A317" s="30" t="s">
        <v>173</v>
      </c>
      <c r="B317" s="7" t="s">
        <v>7</v>
      </c>
      <c r="C317" s="8">
        <v>43</v>
      </c>
      <c r="D317" s="2">
        <v>1.18</v>
      </c>
      <c r="F317">
        <v>0</v>
      </c>
    </row>
    <row r="318" spans="1:6" ht="15">
      <c r="A318" s="30" t="s">
        <v>172</v>
      </c>
      <c r="B318" s="7" t="s">
        <v>9</v>
      </c>
      <c r="C318" s="8">
        <v>30</v>
      </c>
      <c r="D318" s="2">
        <v>1.41</v>
      </c>
      <c r="F318">
        <v>0</v>
      </c>
    </row>
    <row r="319" spans="1:6" ht="15">
      <c r="A319" s="30" t="s">
        <v>171</v>
      </c>
      <c r="B319" s="7" t="s">
        <v>9</v>
      </c>
      <c r="C319" s="8">
        <v>24</v>
      </c>
      <c r="D319" s="2">
        <v>1.5</v>
      </c>
      <c r="F319">
        <v>0</v>
      </c>
    </row>
    <row r="320" spans="1:6" ht="15">
      <c r="A320" s="30" t="s">
        <v>170</v>
      </c>
      <c r="B320" s="7" t="s">
        <v>9</v>
      </c>
      <c r="C320" s="8">
        <v>24</v>
      </c>
      <c r="D320" s="2">
        <v>1.47</v>
      </c>
      <c r="F320">
        <v>0</v>
      </c>
    </row>
    <row r="321" spans="1:6" ht="15">
      <c r="A321" s="30" t="s">
        <v>169</v>
      </c>
      <c r="B321" s="7" t="s">
        <v>9</v>
      </c>
      <c r="C321" s="8">
        <v>27</v>
      </c>
      <c r="D321" s="2">
        <v>1.55</v>
      </c>
      <c r="F321">
        <v>0</v>
      </c>
    </row>
    <row r="322" spans="1:6" ht="15">
      <c r="A322" s="30" t="s">
        <v>168</v>
      </c>
      <c r="B322" s="7" t="s">
        <v>9</v>
      </c>
      <c r="C322" s="8">
        <v>24</v>
      </c>
      <c r="D322" s="2">
        <v>1.07</v>
      </c>
      <c r="F322">
        <v>0</v>
      </c>
    </row>
    <row r="323" spans="1:6" ht="15">
      <c r="A323" s="30" t="s">
        <v>299</v>
      </c>
      <c r="B323" s="7" t="s">
        <v>7</v>
      </c>
      <c r="C323" s="23">
        <v>47</v>
      </c>
      <c r="D323" s="15">
        <v>1.32</v>
      </c>
      <c r="F323">
        <v>0</v>
      </c>
    </row>
    <row r="324" spans="1:6" ht="15">
      <c r="A324" s="30" t="s">
        <v>300</v>
      </c>
      <c r="B324" s="7" t="s">
        <v>9</v>
      </c>
      <c r="C324" s="23">
        <v>20</v>
      </c>
      <c r="D324" s="15">
        <v>1.34</v>
      </c>
      <c r="F324">
        <v>0</v>
      </c>
    </row>
    <row r="325" spans="1:6" ht="15">
      <c r="A325" s="30" t="s">
        <v>167</v>
      </c>
      <c r="B325" s="7" t="s">
        <v>9</v>
      </c>
      <c r="C325" s="8">
        <v>24</v>
      </c>
      <c r="D325" s="2">
        <v>0.95</v>
      </c>
      <c r="F325">
        <v>0</v>
      </c>
    </row>
    <row r="326" spans="1:6" ht="15">
      <c r="A326" s="30" t="s">
        <v>166</v>
      </c>
      <c r="B326" s="7" t="s">
        <v>9</v>
      </c>
      <c r="C326" s="8">
        <v>22</v>
      </c>
      <c r="D326" s="2">
        <v>1.38</v>
      </c>
      <c r="F326">
        <v>0</v>
      </c>
    </row>
    <row r="327" spans="1:6" ht="15">
      <c r="A327" s="30" t="s">
        <v>301</v>
      </c>
      <c r="B327" s="7" t="s">
        <v>9</v>
      </c>
      <c r="C327" s="23">
        <v>32</v>
      </c>
      <c r="D327" s="15">
        <v>1.57</v>
      </c>
      <c r="F327">
        <v>0</v>
      </c>
    </row>
    <row r="328" spans="1:6" ht="15">
      <c r="A328" s="30" t="s">
        <v>302</v>
      </c>
      <c r="B328" s="7" t="s">
        <v>9</v>
      </c>
      <c r="C328" s="23">
        <v>20</v>
      </c>
      <c r="D328" s="15">
        <v>1.41</v>
      </c>
      <c r="F328">
        <v>0</v>
      </c>
    </row>
    <row r="329" spans="1:6" ht="15">
      <c r="A329" s="30" t="s">
        <v>303</v>
      </c>
      <c r="B329" s="7" t="s">
        <v>9</v>
      </c>
      <c r="C329" s="23">
        <v>29</v>
      </c>
      <c r="D329" s="15">
        <v>1.24</v>
      </c>
      <c r="F329">
        <v>0</v>
      </c>
    </row>
    <row r="330" spans="1:6" ht="15">
      <c r="A330" s="30" t="s">
        <v>304</v>
      </c>
      <c r="B330" s="7" t="s">
        <v>9</v>
      </c>
      <c r="C330" s="23">
        <v>30</v>
      </c>
      <c r="D330" s="15">
        <v>1.25</v>
      </c>
      <c r="F330">
        <v>0</v>
      </c>
    </row>
    <row r="331" spans="1:6" ht="15">
      <c r="A331" s="30" t="s">
        <v>165</v>
      </c>
      <c r="B331" s="7" t="s">
        <v>9</v>
      </c>
      <c r="C331" s="8">
        <v>15</v>
      </c>
      <c r="D331" s="2">
        <v>1.31</v>
      </c>
      <c r="F331">
        <v>0</v>
      </c>
    </row>
    <row r="332" spans="1:6" ht="15">
      <c r="A332" s="30" t="s">
        <v>164</v>
      </c>
      <c r="B332" s="7" t="s">
        <v>9</v>
      </c>
      <c r="C332" s="8">
        <v>15</v>
      </c>
      <c r="D332" s="2">
        <v>1.0900000000000001</v>
      </c>
      <c r="F332">
        <v>0</v>
      </c>
    </row>
    <row r="333" spans="1:6" ht="15">
      <c r="A333" s="30" t="s">
        <v>163</v>
      </c>
      <c r="B333" s="7" t="s">
        <v>7</v>
      </c>
      <c r="C333" s="8">
        <v>30</v>
      </c>
      <c r="D333" s="2">
        <v>1.1000000000000001</v>
      </c>
      <c r="F333">
        <v>0</v>
      </c>
    </row>
    <row r="334" spans="1:6" ht="15">
      <c r="A334" s="30" t="s">
        <v>162</v>
      </c>
      <c r="B334" s="7" t="s">
        <v>9</v>
      </c>
      <c r="C334" s="8">
        <v>30</v>
      </c>
      <c r="D334" s="2">
        <v>1.33</v>
      </c>
      <c r="F334">
        <v>0</v>
      </c>
    </row>
    <row r="335" spans="1:6" ht="15">
      <c r="A335" s="30" t="s">
        <v>161</v>
      </c>
      <c r="B335" s="7" t="s">
        <v>9</v>
      </c>
      <c r="C335" s="8">
        <v>12</v>
      </c>
      <c r="D335" s="2">
        <v>1.1000000000000001</v>
      </c>
      <c r="F335">
        <v>0</v>
      </c>
    </row>
    <row r="336" spans="1:6" ht="15">
      <c r="A336" s="30" t="s">
        <v>160</v>
      </c>
      <c r="B336" s="7" t="s">
        <v>9</v>
      </c>
      <c r="C336" s="8">
        <v>24</v>
      </c>
      <c r="D336" s="2">
        <v>1.6528925619834711</v>
      </c>
      <c r="F336">
        <v>0</v>
      </c>
    </row>
    <row r="337" spans="1:6" ht="15">
      <c r="A337" s="30" t="s">
        <v>159</v>
      </c>
      <c r="B337" s="7" t="s">
        <v>7</v>
      </c>
      <c r="C337" s="8">
        <v>45</v>
      </c>
      <c r="D337" s="2">
        <v>1.65</v>
      </c>
      <c r="F337">
        <v>0</v>
      </c>
    </row>
    <row r="338" spans="1:6" ht="15">
      <c r="A338" s="30" t="s">
        <v>158</v>
      </c>
      <c r="B338" s="7" t="s">
        <v>9</v>
      </c>
      <c r="C338" s="8">
        <v>25</v>
      </c>
      <c r="D338" s="2">
        <v>1.54</v>
      </c>
      <c r="F338">
        <v>0</v>
      </c>
    </row>
    <row r="339" spans="1:6" ht="15">
      <c r="A339" s="30" t="s">
        <v>157</v>
      </c>
      <c r="B339" s="7" t="s">
        <v>7</v>
      </c>
      <c r="C339" s="8">
        <v>40</v>
      </c>
      <c r="D339" s="2">
        <v>1.1599999999999999</v>
      </c>
      <c r="F339">
        <v>0</v>
      </c>
    </row>
    <row r="340" spans="1:6" ht="15">
      <c r="A340" s="30" t="s">
        <v>156</v>
      </c>
      <c r="B340" s="7" t="s">
        <v>7</v>
      </c>
      <c r="C340" s="8">
        <v>45</v>
      </c>
      <c r="D340" s="2">
        <v>1.36</v>
      </c>
      <c r="F340">
        <v>0</v>
      </c>
    </row>
    <row r="341" spans="1:6" ht="15">
      <c r="A341" s="30" t="s">
        <v>155</v>
      </c>
      <c r="B341" s="7" t="s">
        <v>9</v>
      </c>
      <c r="C341" s="8">
        <v>24</v>
      </c>
      <c r="D341" s="2">
        <v>1.49</v>
      </c>
      <c r="F341">
        <v>0</v>
      </c>
    </row>
    <row r="342" spans="1:6" ht="15">
      <c r="A342" s="30" t="s">
        <v>154</v>
      </c>
      <c r="B342" s="7" t="s">
        <v>9</v>
      </c>
      <c r="C342" s="8">
        <v>40</v>
      </c>
      <c r="D342" s="2">
        <v>1.66</v>
      </c>
      <c r="F342">
        <v>0</v>
      </c>
    </row>
    <row r="343" spans="1:6" ht="15">
      <c r="A343" s="30" t="s">
        <v>153</v>
      </c>
      <c r="B343" s="7" t="s">
        <v>7</v>
      </c>
      <c r="C343" s="8">
        <v>38</v>
      </c>
      <c r="D343" s="2">
        <v>1.0900000000000001</v>
      </c>
      <c r="F343">
        <v>0</v>
      </c>
    </row>
    <row r="344" spans="1:6" ht="15">
      <c r="A344" s="30" t="s">
        <v>152</v>
      </c>
      <c r="B344" s="7" t="s">
        <v>9</v>
      </c>
      <c r="C344" s="8">
        <v>28</v>
      </c>
      <c r="D344" s="2">
        <v>1.5</v>
      </c>
      <c r="F344">
        <v>0</v>
      </c>
    </row>
    <row r="345" spans="1:6" ht="15">
      <c r="A345" s="30" t="s">
        <v>151</v>
      </c>
      <c r="B345" s="7" t="s">
        <v>7</v>
      </c>
      <c r="C345" s="8">
        <v>35</v>
      </c>
      <c r="D345" s="2">
        <v>0.46</v>
      </c>
      <c r="F345">
        <v>1</v>
      </c>
    </row>
    <row r="346" spans="1:6" ht="15">
      <c r="A346" s="30" t="s">
        <v>305</v>
      </c>
      <c r="B346" s="7" t="s">
        <v>9</v>
      </c>
      <c r="C346" s="23">
        <v>31</v>
      </c>
      <c r="D346" s="15">
        <v>1.52</v>
      </c>
      <c r="F346">
        <v>0</v>
      </c>
    </row>
    <row r="347" spans="1:6" ht="15">
      <c r="A347" s="30" t="s">
        <v>150</v>
      </c>
      <c r="B347" s="7" t="s">
        <v>9</v>
      </c>
      <c r="C347" s="8">
        <v>38</v>
      </c>
      <c r="D347" s="2">
        <v>1.66</v>
      </c>
      <c r="F347">
        <v>0</v>
      </c>
    </row>
    <row r="348" spans="1:6" ht="15">
      <c r="A348" s="30" t="s">
        <v>306</v>
      </c>
      <c r="B348" s="7" t="s">
        <v>7</v>
      </c>
      <c r="C348" s="23">
        <v>49</v>
      </c>
      <c r="D348" s="15">
        <v>1.31</v>
      </c>
      <c r="F348">
        <v>0</v>
      </c>
    </row>
    <row r="349" spans="1:6" ht="15">
      <c r="A349" s="30" t="s">
        <v>149</v>
      </c>
      <c r="B349" s="7" t="s">
        <v>9</v>
      </c>
      <c r="C349" s="8">
        <v>22</v>
      </c>
      <c r="D349" s="2">
        <v>1.52</v>
      </c>
      <c r="F349">
        <v>0</v>
      </c>
    </row>
    <row r="350" spans="1:6" ht="15">
      <c r="A350" s="30" t="s">
        <v>22</v>
      </c>
      <c r="B350" s="7" t="s">
        <v>9</v>
      </c>
      <c r="C350" s="23">
        <v>29</v>
      </c>
      <c r="D350" s="15">
        <v>0.6</v>
      </c>
      <c r="F350">
        <v>0</v>
      </c>
    </row>
    <row r="351" spans="1:6" ht="15">
      <c r="A351" s="30" t="s">
        <v>307</v>
      </c>
      <c r="B351" s="7" t="s">
        <v>7</v>
      </c>
      <c r="C351" s="23">
        <v>32</v>
      </c>
      <c r="D351" s="15">
        <v>1.48</v>
      </c>
      <c r="F351">
        <v>0</v>
      </c>
    </row>
    <row r="352" spans="1:6" ht="15">
      <c r="A352" s="30" t="s">
        <v>148</v>
      </c>
      <c r="B352" s="7" t="s">
        <v>9</v>
      </c>
      <c r="C352" s="8">
        <v>25</v>
      </c>
      <c r="D352" s="2">
        <v>1.38</v>
      </c>
      <c r="F352">
        <v>0</v>
      </c>
    </row>
    <row r="353" spans="1:6" ht="15">
      <c r="A353" s="30" t="s">
        <v>147</v>
      </c>
      <c r="B353" s="7" t="s">
        <v>9</v>
      </c>
      <c r="C353" s="8">
        <v>20</v>
      </c>
      <c r="D353" s="2">
        <v>1.1299999999999999</v>
      </c>
      <c r="F353">
        <v>0</v>
      </c>
    </row>
    <row r="354" spans="1:6" ht="15">
      <c r="A354" s="30" t="s">
        <v>209</v>
      </c>
      <c r="B354" s="7" t="s">
        <v>9</v>
      </c>
      <c r="C354" s="23">
        <v>20</v>
      </c>
      <c r="D354" s="15">
        <v>0.89</v>
      </c>
      <c r="F354">
        <v>0</v>
      </c>
    </row>
    <row r="355" spans="1:6" ht="15">
      <c r="A355" s="30" t="s">
        <v>21</v>
      </c>
      <c r="B355" s="7" t="s">
        <v>7</v>
      </c>
      <c r="C355" s="23">
        <v>41</v>
      </c>
      <c r="D355" s="15">
        <v>0.92</v>
      </c>
      <c r="F355">
        <v>0</v>
      </c>
    </row>
    <row r="356" spans="1:6" ht="15">
      <c r="A356" s="30" t="s">
        <v>210</v>
      </c>
      <c r="B356" s="7" t="s">
        <v>9</v>
      </c>
      <c r="C356" s="23">
        <v>14</v>
      </c>
      <c r="D356" s="15">
        <v>0.54</v>
      </c>
      <c r="F356">
        <v>1</v>
      </c>
    </row>
    <row r="357" spans="1:6" ht="15">
      <c r="A357" s="30" t="s">
        <v>211</v>
      </c>
      <c r="B357" s="7" t="s">
        <v>9</v>
      </c>
      <c r="C357" s="23">
        <v>10</v>
      </c>
      <c r="D357" s="15">
        <v>0.82</v>
      </c>
      <c r="F357">
        <v>0</v>
      </c>
    </row>
    <row r="358" spans="1:6" ht="15">
      <c r="A358" s="30" t="s">
        <v>212</v>
      </c>
      <c r="B358" s="7" t="s">
        <v>9</v>
      </c>
      <c r="C358" s="23">
        <v>26</v>
      </c>
      <c r="D358" s="15">
        <v>0.92</v>
      </c>
      <c r="F358">
        <v>0</v>
      </c>
    </row>
    <row r="359" spans="1:6" ht="15">
      <c r="A359" s="30" t="s">
        <v>213</v>
      </c>
      <c r="B359" s="7" t="s">
        <v>9</v>
      </c>
      <c r="C359" s="23">
        <v>41</v>
      </c>
      <c r="D359" s="15">
        <v>0.92</v>
      </c>
      <c r="F359">
        <v>0</v>
      </c>
    </row>
    <row r="360" spans="1:6" ht="15">
      <c r="A360" s="30" t="s">
        <v>20</v>
      </c>
      <c r="B360" s="7" t="s">
        <v>7</v>
      </c>
      <c r="C360" s="23">
        <v>38</v>
      </c>
      <c r="D360" s="15">
        <v>1.23</v>
      </c>
      <c r="F360">
        <v>0</v>
      </c>
    </row>
    <row r="361" spans="1:6" ht="15">
      <c r="A361" s="30" t="s">
        <v>214</v>
      </c>
      <c r="B361" s="7" t="s">
        <v>9</v>
      </c>
      <c r="C361" s="23">
        <v>16</v>
      </c>
      <c r="D361" s="15">
        <v>0.59</v>
      </c>
      <c r="F361">
        <v>1</v>
      </c>
    </row>
    <row r="362" spans="1:6" ht="15">
      <c r="A362" s="30" t="s">
        <v>215</v>
      </c>
      <c r="B362" s="7" t="s">
        <v>9</v>
      </c>
      <c r="C362" s="23">
        <v>21</v>
      </c>
      <c r="D362" s="15">
        <v>0.54</v>
      </c>
      <c r="F362">
        <v>0</v>
      </c>
    </row>
    <row r="363" spans="1:6" ht="15">
      <c r="A363" s="30" t="s">
        <v>216</v>
      </c>
      <c r="B363" s="7" t="s">
        <v>9</v>
      </c>
      <c r="C363" s="23">
        <v>20</v>
      </c>
      <c r="D363" s="15">
        <v>0.44</v>
      </c>
      <c r="F363">
        <v>0</v>
      </c>
    </row>
    <row r="364" spans="1:6" ht="15">
      <c r="A364" s="30" t="s">
        <v>19</v>
      </c>
      <c r="B364" s="7" t="s">
        <v>7</v>
      </c>
      <c r="C364" s="23">
        <v>46</v>
      </c>
      <c r="D364" s="15">
        <v>1.34</v>
      </c>
      <c r="F364">
        <v>0</v>
      </c>
    </row>
    <row r="365" spans="1:6" ht="15">
      <c r="A365" s="30" t="s">
        <v>217</v>
      </c>
      <c r="B365" s="7" t="s">
        <v>7</v>
      </c>
      <c r="C365" s="23"/>
      <c r="D365" s="15"/>
      <c r="F365">
        <v>4</v>
      </c>
    </row>
    <row r="366" spans="1:6" ht="15">
      <c r="A366" s="30" t="s">
        <v>218</v>
      </c>
      <c r="B366" s="7" t="s">
        <v>7</v>
      </c>
      <c r="C366" s="23">
        <v>42</v>
      </c>
      <c r="D366" s="15">
        <v>0.98</v>
      </c>
      <c r="F366">
        <v>0</v>
      </c>
    </row>
    <row r="367" spans="1:6" ht="15">
      <c r="A367" s="30" t="s">
        <v>219</v>
      </c>
      <c r="B367" s="7" t="s">
        <v>7</v>
      </c>
      <c r="C367" s="23">
        <v>40</v>
      </c>
      <c r="D367" s="15">
        <v>0.69</v>
      </c>
      <c r="F367">
        <v>0</v>
      </c>
    </row>
    <row r="368" spans="1:6" ht="15">
      <c r="A368" s="30" t="s">
        <v>220</v>
      </c>
      <c r="B368" s="7" t="s">
        <v>9</v>
      </c>
      <c r="C368" s="23">
        <v>24</v>
      </c>
      <c r="D368" s="15">
        <v>0.66</v>
      </c>
      <c r="F368">
        <v>0</v>
      </c>
    </row>
    <row r="369" spans="1:6" ht="15">
      <c r="A369" s="30" t="s">
        <v>221</v>
      </c>
      <c r="B369" s="7" t="s">
        <v>9</v>
      </c>
      <c r="C369" s="23">
        <v>31</v>
      </c>
      <c r="D369" s="15">
        <v>1.4</v>
      </c>
      <c r="F369">
        <v>0</v>
      </c>
    </row>
    <row r="370" spans="1:6" ht="15">
      <c r="A370" s="30" t="s">
        <v>18</v>
      </c>
      <c r="B370" s="7" t="s">
        <v>7</v>
      </c>
      <c r="C370" s="23">
        <v>40</v>
      </c>
      <c r="D370" s="15">
        <v>0.88</v>
      </c>
      <c r="F370">
        <v>0</v>
      </c>
    </row>
    <row r="371" spans="1:6" ht="15">
      <c r="A371" s="30" t="s">
        <v>222</v>
      </c>
      <c r="B371" s="7" t="s">
        <v>9</v>
      </c>
      <c r="C371" s="23">
        <v>28</v>
      </c>
      <c r="D371" s="15">
        <v>1.51</v>
      </c>
      <c r="F371">
        <v>0</v>
      </c>
    </row>
    <row r="372" spans="1:6" ht="15">
      <c r="A372" s="30" t="s">
        <v>17</v>
      </c>
      <c r="B372" s="7" t="s">
        <v>9</v>
      </c>
      <c r="C372" s="23">
        <v>26</v>
      </c>
      <c r="D372" s="15">
        <v>1.55</v>
      </c>
      <c r="F372">
        <v>0</v>
      </c>
    </row>
    <row r="373" spans="1:6" ht="15">
      <c r="A373" s="30" t="s">
        <v>223</v>
      </c>
      <c r="B373" s="7" t="s">
        <v>9</v>
      </c>
      <c r="C373" s="23">
        <v>32</v>
      </c>
      <c r="D373" s="15">
        <v>1.18</v>
      </c>
      <c r="F373">
        <v>0</v>
      </c>
    </row>
    <row r="374" spans="1:6" ht="15">
      <c r="A374" s="30" t="s">
        <v>224</v>
      </c>
      <c r="B374" s="7" t="s">
        <v>9</v>
      </c>
      <c r="C374" s="23">
        <v>16</v>
      </c>
      <c r="D374" s="15">
        <v>0.4</v>
      </c>
      <c r="F374">
        <v>1</v>
      </c>
    </row>
    <row r="375" spans="1:6" ht="15">
      <c r="A375" s="30" t="s">
        <v>194</v>
      </c>
      <c r="B375" s="7" t="s">
        <v>9</v>
      </c>
      <c r="C375" s="23">
        <v>10</v>
      </c>
      <c r="D375" s="15">
        <v>0.3</v>
      </c>
      <c r="F375">
        <v>1</v>
      </c>
    </row>
    <row r="376" spans="1:6" ht="15">
      <c r="A376" s="30" t="s">
        <v>195</v>
      </c>
      <c r="B376" s="7" t="s">
        <v>9</v>
      </c>
      <c r="C376" s="23">
        <v>16</v>
      </c>
      <c r="D376" s="15">
        <v>0.81</v>
      </c>
      <c r="F376">
        <v>0</v>
      </c>
    </row>
    <row r="377" spans="1:6" ht="15">
      <c r="A377" s="30" t="s">
        <v>196</v>
      </c>
      <c r="B377" s="7" t="s">
        <v>9</v>
      </c>
      <c r="C377" s="23">
        <v>22</v>
      </c>
      <c r="D377" s="15">
        <v>1.06</v>
      </c>
      <c r="F377">
        <v>0</v>
      </c>
    </row>
    <row r="378" spans="1:6" ht="15">
      <c r="A378" s="30" t="s">
        <v>197</v>
      </c>
      <c r="B378" s="7" t="s">
        <v>9</v>
      </c>
      <c r="C378" s="23">
        <v>36</v>
      </c>
      <c r="D378" s="15">
        <v>0.99</v>
      </c>
      <c r="F378">
        <v>0</v>
      </c>
    </row>
    <row r="379" spans="1:6" ht="15">
      <c r="A379" s="30" t="s">
        <v>198</v>
      </c>
      <c r="B379" s="7" t="s">
        <v>7</v>
      </c>
      <c r="C379" s="23"/>
      <c r="D379" s="15"/>
      <c r="F379">
        <v>4</v>
      </c>
    </row>
    <row r="380" spans="1:6" ht="15">
      <c r="A380" s="30" t="s">
        <v>199</v>
      </c>
      <c r="B380" s="7" t="s">
        <v>9</v>
      </c>
      <c r="C380" s="23">
        <v>30</v>
      </c>
      <c r="D380" s="15">
        <v>1.45</v>
      </c>
      <c r="F380">
        <v>0</v>
      </c>
    </row>
    <row r="381" spans="1:6" ht="15">
      <c r="A381" s="30" t="s">
        <v>200</v>
      </c>
      <c r="B381" s="7" t="s">
        <v>9</v>
      </c>
      <c r="C381" s="23">
        <v>20</v>
      </c>
      <c r="D381" s="15">
        <v>1.74</v>
      </c>
      <c r="F381">
        <v>0</v>
      </c>
    </row>
    <row r="382" spans="1:6" ht="15">
      <c r="A382" s="30" t="s">
        <v>201</v>
      </c>
      <c r="B382" s="7" t="s">
        <v>7</v>
      </c>
      <c r="C382" s="23">
        <v>54</v>
      </c>
      <c r="D382" s="15">
        <v>1.56</v>
      </c>
      <c r="F382">
        <v>0</v>
      </c>
    </row>
    <row r="383" spans="1:6" ht="15">
      <c r="A383" s="30" t="s">
        <v>202</v>
      </c>
      <c r="B383" s="7" t="s">
        <v>7</v>
      </c>
      <c r="C383" s="23">
        <v>40</v>
      </c>
      <c r="D383" s="15">
        <v>1.53</v>
      </c>
      <c r="F383">
        <v>0</v>
      </c>
    </row>
    <row r="384" spans="1:6" ht="15">
      <c r="A384" s="30" t="s">
        <v>203</v>
      </c>
      <c r="B384" s="7" t="s">
        <v>9</v>
      </c>
      <c r="C384" s="23">
        <v>28</v>
      </c>
      <c r="D384" s="15">
        <v>1.6</v>
      </c>
      <c r="F384">
        <v>0</v>
      </c>
    </row>
    <row r="385" spans="1:6" ht="15">
      <c r="A385" s="30" t="s">
        <v>204</v>
      </c>
      <c r="B385" s="7" t="s">
        <v>7</v>
      </c>
      <c r="C385" s="23">
        <v>20</v>
      </c>
      <c r="D385" s="15">
        <v>0.95</v>
      </c>
      <c r="F385">
        <v>0</v>
      </c>
    </row>
    <row r="386" spans="1:6" ht="15">
      <c r="A386" s="30" t="s">
        <v>205</v>
      </c>
      <c r="B386" s="7" t="s">
        <v>7</v>
      </c>
      <c r="C386" s="23">
        <v>56</v>
      </c>
      <c r="D386" s="15">
        <v>1.1399999999999999</v>
      </c>
      <c r="F386">
        <v>0</v>
      </c>
    </row>
    <row r="387" spans="1:6" ht="15">
      <c r="A387" s="30" t="s">
        <v>206</v>
      </c>
      <c r="B387" s="7" t="s">
        <v>9</v>
      </c>
      <c r="C387" s="23">
        <v>30</v>
      </c>
      <c r="D387" s="15">
        <v>1.39</v>
      </c>
      <c r="F387">
        <v>0</v>
      </c>
    </row>
    <row r="388" spans="1:6" ht="15">
      <c r="A388" s="30" t="s">
        <v>207</v>
      </c>
      <c r="B388" s="7" t="s">
        <v>9</v>
      </c>
      <c r="C388" s="23">
        <v>30</v>
      </c>
      <c r="D388" s="15">
        <v>1.02</v>
      </c>
      <c r="F388">
        <v>0</v>
      </c>
    </row>
    <row r="389" spans="1:6" ht="15">
      <c r="A389" s="30" t="s">
        <v>208</v>
      </c>
      <c r="B389" s="7" t="s">
        <v>9</v>
      </c>
      <c r="C389" s="23">
        <v>10</v>
      </c>
      <c r="D389" s="15">
        <v>0.56000000000000005</v>
      </c>
      <c r="F389">
        <v>1</v>
      </c>
    </row>
    <row r="390" spans="1:6" ht="15">
      <c r="A390" s="30" t="s">
        <v>227</v>
      </c>
      <c r="B390" s="7" t="s">
        <v>9</v>
      </c>
      <c r="C390" s="23">
        <v>29</v>
      </c>
      <c r="D390" s="15">
        <v>1.4</v>
      </c>
      <c r="F390">
        <v>0</v>
      </c>
    </row>
    <row r="391" spans="1:6" ht="15">
      <c r="A391" s="30" t="s">
        <v>16</v>
      </c>
      <c r="B391" s="7" t="s">
        <v>9</v>
      </c>
      <c r="C391" s="23">
        <v>16</v>
      </c>
      <c r="D391" s="15">
        <v>0.94</v>
      </c>
      <c r="F391">
        <v>0</v>
      </c>
    </row>
    <row r="392" spans="1:6" ht="15">
      <c r="A392" s="30" t="s">
        <v>226</v>
      </c>
      <c r="B392" s="7" t="s">
        <v>9</v>
      </c>
      <c r="C392" s="23">
        <v>18</v>
      </c>
      <c r="D392" s="15">
        <v>0.99</v>
      </c>
      <c r="F392">
        <v>0</v>
      </c>
    </row>
    <row r="393" spans="1:6" ht="15">
      <c r="A393" s="30" t="s">
        <v>248</v>
      </c>
      <c r="B393" s="7" t="s">
        <v>9</v>
      </c>
      <c r="C393" s="23">
        <v>25</v>
      </c>
      <c r="D393" s="15">
        <v>0.61</v>
      </c>
      <c r="F393">
        <v>0</v>
      </c>
    </row>
    <row r="394" spans="1:6" ht="15">
      <c r="A394" s="30" t="s">
        <v>249</v>
      </c>
      <c r="B394" s="7" t="s">
        <v>7</v>
      </c>
      <c r="C394" s="23">
        <v>30</v>
      </c>
      <c r="D394" s="15">
        <v>0.86</v>
      </c>
      <c r="F394">
        <v>0</v>
      </c>
    </row>
    <row r="395" spans="1:6" ht="15">
      <c r="A395" s="30" t="s">
        <v>250</v>
      </c>
      <c r="B395" s="7" t="s">
        <v>9</v>
      </c>
      <c r="C395" s="23">
        <v>28</v>
      </c>
      <c r="D395" s="15">
        <v>0.97</v>
      </c>
      <c r="F395">
        <v>0</v>
      </c>
    </row>
    <row r="396" spans="1:6" ht="15">
      <c r="A396" s="30" t="s">
        <v>251</v>
      </c>
      <c r="B396" s="7" t="s">
        <v>7</v>
      </c>
      <c r="C396" s="23">
        <v>50</v>
      </c>
      <c r="D396" s="15">
        <v>1.25</v>
      </c>
      <c r="F396">
        <v>0</v>
      </c>
    </row>
    <row r="397" spans="1:6" ht="15">
      <c r="A397" s="30" t="s">
        <v>252</v>
      </c>
      <c r="B397" s="7" t="s">
        <v>9</v>
      </c>
      <c r="C397" s="23">
        <v>30</v>
      </c>
      <c r="D397" s="15">
        <v>1.2</v>
      </c>
      <c r="F397">
        <v>0</v>
      </c>
    </row>
    <row r="398" spans="1:6" ht="15">
      <c r="A398" s="30" t="s">
        <v>253</v>
      </c>
      <c r="B398" s="7" t="s">
        <v>7</v>
      </c>
      <c r="C398" s="23">
        <v>25</v>
      </c>
      <c r="D398" s="15">
        <v>0.71</v>
      </c>
      <c r="F398">
        <v>1</v>
      </c>
    </row>
    <row r="399" spans="1:6" ht="15">
      <c r="A399" s="30" t="s">
        <v>254</v>
      </c>
      <c r="B399" s="7" t="s">
        <v>7</v>
      </c>
      <c r="C399" s="23">
        <v>39</v>
      </c>
      <c r="D399" s="15">
        <v>1.52</v>
      </c>
      <c r="F399">
        <v>0</v>
      </c>
    </row>
    <row r="400" spans="1:6" ht="15">
      <c r="A400" s="30" t="s">
        <v>260</v>
      </c>
      <c r="B400" s="7" t="s">
        <v>7</v>
      </c>
      <c r="C400" s="23"/>
      <c r="D400" s="15"/>
      <c r="F400">
        <v>4</v>
      </c>
    </row>
    <row r="401" spans="1:6" ht="15">
      <c r="A401" s="30" t="s">
        <v>255</v>
      </c>
      <c r="B401" s="7" t="s">
        <v>9</v>
      </c>
      <c r="C401" s="23">
        <v>32</v>
      </c>
      <c r="D401" s="15">
        <v>0.88</v>
      </c>
      <c r="F401">
        <v>0</v>
      </c>
    </row>
    <row r="402" spans="1:6" ht="15">
      <c r="A402" s="30" t="s">
        <v>15</v>
      </c>
      <c r="B402" s="7" t="s">
        <v>7</v>
      </c>
      <c r="C402" s="23">
        <v>34</v>
      </c>
      <c r="D402" s="15">
        <v>1.61</v>
      </c>
      <c r="F402">
        <v>0</v>
      </c>
    </row>
    <row r="403" spans="1:6" ht="15">
      <c r="A403" s="30" t="s">
        <v>256</v>
      </c>
      <c r="B403" s="7" t="s">
        <v>9</v>
      </c>
      <c r="C403" s="23">
        <v>22</v>
      </c>
      <c r="D403" s="15">
        <v>0.94</v>
      </c>
      <c r="F403">
        <v>0</v>
      </c>
    </row>
    <row r="404" spans="1:6" ht="15">
      <c r="A404" s="30" t="s">
        <v>257</v>
      </c>
      <c r="B404" s="7" t="s">
        <v>7</v>
      </c>
      <c r="C404" s="23">
        <v>37</v>
      </c>
      <c r="D404" s="15">
        <v>0.48</v>
      </c>
      <c r="F404">
        <v>0</v>
      </c>
    </row>
    <row r="405" spans="1:6" ht="15">
      <c r="A405" s="30" t="s">
        <v>258</v>
      </c>
      <c r="B405" s="7" t="s">
        <v>7</v>
      </c>
      <c r="C405" s="23">
        <v>42</v>
      </c>
      <c r="D405" s="15">
        <v>1.2</v>
      </c>
      <c r="F405">
        <v>0</v>
      </c>
    </row>
    <row r="406" spans="1:6" ht="15">
      <c r="A406" s="80" t="s">
        <v>259</v>
      </c>
      <c r="B406" s="80" t="s">
        <v>9</v>
      </c>
      <c r="C406" s="83">
        <v>32</v>
      </c>
      <c r="D406" s="84">
        <v>1.69</v>
      </c>
      <c r="F406">
        <v>0</v>
      </c>
    </row>
    <row r="407" spans="1:6" ht="15">
      <c r="A407" s="30" t="s">
        <v>261</v>
      </c>
      <c r="B407" s="7" t="s">
        <v>9</v>
      </c>
      <c r="C407" s="23">
        <v>17</v>
      </c>
      <c r="D407" s="15">
        <v>1.36</v>
      </c>
      <c r="F407">
        <v>0</v>
      </c>
    </row>
    <row r="408" spans="1:6" ht="15">
      <c r="A408" s="30" t="s">
        <v>262</v>
      </c>
      <c r="B408" s="7" t="s">
        <v>7</v>
      </c>
      <c r="C408" s="23">
        <v>24</v>
      </c>
      <c r="D408" s="15">
        <v>1.1299999999999999</v>
      </c>
      <c r="F408">
        <v>0</v>
      </c>
    </row>
    <row r="409" spans="1:6" ht="15">
      <c r="A409" s="30" t="s">
        <v>263</v>
      </c>
      <c r="B409" s="7" t="s">
        <v>9</v>
      </c>
      <c r="C409" s="23">
        <v>24</v>
      </c>
      <c r="D409" s="15">
        <v>0.95</v>
      </c>
      <c r="F409">
        <v>0</v>
      </c>
    </row>
    <row r="410" spans="1:6" ht="15">
      <c r="A410" s="30" t="s">
        <v>264</v>
      </c>
      <c r="B410" s="7" t="s">
        <v>9</v>
      </c>
      <c r="C410" s="23">
        <v>23</v>
      </c>
      <c r="D410" s="15">
        <v>1.32</v>
      </c>
      <c r="F410">
        <v>0</v>
      </c>
    </row>
    <row r="411" spans="1:6" ht="15">
      <c r="A411" s="30" t="s">
        <v>14</v>
      </c>
      <c r="B411" s="7" t="s">
        <v>7</v>
      </c>
      <c r="C411" s="23">
        <v>50</v>
      </c>
      <c r="D411" s="15">
        <v>1.06</v>
      </c>
      <c r="F411">
        <v>0</v>
      </c>
    </row>
    <row r="412" spans="1:6" ht="15">
      <c r="A412" s="30" t="s">
        <v>265</v>
      </c>
      <c r="B412" s="7" t="s">
        <v>9</v>
      </c>
      <c r="C412" s="23">
        <v>14</v>
      </c>
      <c r="D412" s="15">
        <v>1.1299999999999999</v>
      </c>
      <c r="F412">
        <v>0</v>
      </c>
    </row>
    <row r="413" spans="1:6" ht="15">
      <c r="A413" s="30" t="s">
        <v>266</v>
      </c>
      <c r="B413" s="7" t="s">
        <v>7</v>
      </c>
      <c r="C413" s="23">
        <v>43</v>
      </c>
      <c r="D413" s="15">
        <v>0.82</v>
      </c>
      <c r="F413">
        <v>0</v>
      </c>
    </row>
    <row r="414" spans="1:6" ht="15">
      <c r="A414" s="30" t="s">
        <v>267</v>
      </c>
      <c r="B414" s="7" t="s">
        <v>9</v>
      </c>
      <c r="C414" s="23">
        <v>28</v>
      </c>
      <c r="D414" s="15">
        <v>1.28</v>
      </c>
      <c r="F414">
        <v>0</v>
      </c>
    </row>
    <row r="415" spans="1:6" ht="15">
      <c r="A415" s="30" t="s">
        <v>268</v>
      </c>
      <c r="B415" s="7" t="s">
        <v>9</v>
      </c>
      <c r="C415" s="23">
        <v>26</v>
      </c>
      <c r="D415" s="15">
        <v>1.61</v>
      </c>
      <c r="F415">
        <v>0</v>
      </c>
    </row>
    <row r="416" spans="1:6" ht="15">
      <c r="A416" s="30" t="s">
        <v>269</v>
      </c>
      <c r="B416" s="7" t="s">
        <v>9</v>
      </c>
      <c r="C416" s="23">
        <v>32</v>
      </c>
      <c r="D416" s="15">
        <v>1.65</v>
      </c>
      <c r="F416">
        <v>0</v>
      </c>
    </row>
    <row r="417" spans="1:6" ht="15">
      <c r="A417" s="30" t="s">
        <v>270</v>
      </c>
      <c r="B417" s="7" t="s">
        <v>9</v>
      </c>
      <c r="C417" s="23">
        <v>26</v>
      </c>
      <c r="D417" s="15">
        <v>1.05</v>
      </c>
      <c r="F417">
        <v>0</v>
      </c>
    </row>
    <row r="418" spans="1:6" ht="15">
      <c r="A418" s="30" t="s">
        <v>271</v>
      </c>
      <c r="B418" s="7" t="s">
        <v>7</v>
      </c>
      <c r="C418" s="23">
        <v>54</v>
      </c>
      <c r="D418" s="15">
        <v>1.4</v>
      </c>
      <c r="F418">
        <v>0</v>
      </c>
    </row>
    <row r="419" spans="1:6" ht="15">
      <c r="A419" s="30" t="s">
        <v>272</v>
      </c>
      <c r="B419" s="7" t="s">
        <v>9</v>
      </c>
      <c r="C419" s="23">
        <v>28</v>
      </c>
      <c r="D419" s="15">
        <v>1.07</v>
      </c>
      <c r="F419">
        <v>0</v>
      </c>
    </row>
    <row r="420" spans="1:6" ht="15">
      <c r="A420" s="30" t="s">
        <v>273</v>
      </c>
      <c r="B420" s="7" t="s">
        <v>9</v>
      </c>
      <c r="C420" s="23">
        <v>24</v>
      </c>
      <c r="D420" s="15">
        <v>1.59</v>
      </c>
      <c r="F420">
        <v>0</v>
      </c>
    </row>
    <row r="421" spans="1:6" ht="15">
      <c r="A421" s="30" t="s">
        <v>274</v>
      </c>
      <c r="B421" s="7" t="s">
        <v>9</v>
      </c>
      <c r="C421" s="23">
        <v>30</v>
      </c>
      <c r="D421" s="15">
        <v>1.65</v>
      </c>
      <c r="F421">
        <v>0</v>
      </c>
    </row>
    <row r="422" spans="1:6" ht="15">
      <c r="A422" s="30" t="s">
        <v>275</v>
      </c>
      <c r="B422" s="7" t="s">
        <v>7</v>
      </c>
      <c r="C422" s="23">
        <v>30</v>
      </c>
      <c r="D422" s="15">
        <v>1.1499999999999999</v>
      </c>
      <c r="F422">
        <v>0</v>
      </c>
    </row>
    <row r="423" spans="1:6" ht="15">
      <c r="A423" s="30" t="s">
        <v>276</v>
      </c>
      <c r="B423" s="7" t="s">
        <v>7</v>
      </c>
      <c r="C423" s="23">
        <v>44</v>
      </c>
      <c r="D423" s="15">
        <v>1.36</v>
      </c>
      <c r="F423">
        <v>0</v>
      </c>
    </row>
    <row r="424" spans="1:6" ht="15">
      <c r="A424" s="30" t="s">
        <v>13</v>
      </c>
      <c r="B424" s="7" t="s">
        <v>7</v>
      </c>
      <c r="C424" s="23">
        <v>42</v>
      </c>
      <c r="D424" s="15">
        <v>1.18</v>
      </c>
      <c r="F424">
        <v>0</v>
      </c>
    </row>
    <row r="425" spans="1:6" ht="15">
      <c r="A425" s="30" t="s">
        <v>277</v>
      </c>
      <c r="B425" s="7" t="s">
        <v>7</v>
      </c>
      <c r="C425" s="23">
        <v>52</v>
      </c>
      <c r="D425" s="15">
        <v>0.72</v>
      </c>
      <c r="F425">
        <v>0</v>
      </c>
    </row>
    <row r="426" spans="1:6" ht="15">
      <c r="A426" s="30" t="s">
        <v>278</v>
      </c>
      <c r="B426" s="7" t="s">
        <v>9</v>
      </c>
      <c r="C426" s="23">
        <v>12</v>
      </c>
      <c r="D426" s="15">
        <v>0.66</v>
      </c>
      <c r="F426">
        <v>1</v>
      </c>
    </row>
    <row r="427" spans="1:6" ht="15">
      <c r="A427" s="30" t="s">
        <v>281</v>
      </c>
      <c r="B427" s="7" t="s">
        <v>9</v>
      </c>
      <c r="C427" s="23">
        <v>26</v>
      </c>
      <c r="D427" s="15">
        <v>1.4336917562724014</v>
      </c>
      <c r="F427">
        <v>0</v>
      </c>
    </row>
    <row r="428" spans="1:6" ht="15">
      <c r="A428" s="30" t="s">
        <v>280</v>
      </c>
      <c r="B428" s="7" t="s">
        <v>7</v>
      </c>
      <c r="C428" s="23">
        <v>56</v>
      </c>
      <c r="D428" s="15">
        <v>1.4598540145985401</v>
      </c>
      <c r="F428">
        <v>0</v>
      </c>
    </row>
    <row r="429" spans="1:6" ht="15">
      <c r="A429" s="30" t="s">
        <v>279</v>
      </c>
      <c r="B429" s="7" t="s">
        <v>9</v>
      </c>
      <c r="C429" s="23">
        <v>28</v>
      </c>
      <c r="D429" s="15">
        <v>1.2658227848101264</v>
      </c>
      <c r="F429">
        <v>0</v>
      </c>
    </row>
    <row r="430" spans="1:6" ht="15">
      <c r="A430" s="30" t="s">
        <v>308</v>
      </c>
      <c r="B430" s="7" t="s">
        <v>7</v>
      </c>
      <c r="C430" s="23">
        <v>37</v>
      </c>
      <c r="D430" s="15">
        <v>1.1200000000000001</v>
      </c>
      <c r="F430">
        <v>0</v>
      </c>
    </row>
    <row r="431" spans="1:6" ht="15">
      <c r="A431" s="30" t="s">
        <v>309</v>
      </c>
      <c r="B431" s="7" t="s">
        <v>9</v>
      </c>
      <c r="C431" s="23">
        <v>29</v>
      </c>
      <c r="D431" s="15">
        <v>1.38</v>
      </c>
      <c r="F431">
        <v>0</v>
      </c>
    </row>
    <row r="432" spans="1:6" ht="15">
      <c r="A432" s="30" t="s">
        <v>310</v>
      </c>
      <c r="B432" s="7" t="s">
        <v>9</v>
      </c>
      <c r="C432" s="23">
        <v>28</v>
      </c>
      <c r="D432" s="6">
        <v>1.54</v>
      </c>
      <c r="F432">
        <v>0</v>
      </c>
    </row>
    <row r="433" spans="1:6" ht="15">
      <c r="A433" s="30" t="s">
        <v>12</v>
      </c>
      <c r="B433" s="7" t="s">
        <v>9</v>
      </c>
      <c r="C433" s="23">
        <v>25</v>
      </c>
      <c r="D433" s="15">
        <v>1.07</v>
      </c>
      <c r="F433">
        <v>0</v>
      </c>
    </row>
    <row r="434" spans="1:6" ht="15">
      <c r="A434" s="30" t="s">
        <v>311</v>
      </c>
      <c r="B434" s="7" t="s">
        <v>9</v>
      </c>
      <c r="C434" s="23">
        <v>31</v>
      </c>
      <c r="D434" s="15">
        <v>1.3</v>
      </c>
      <c r="F434">
        <v>0</v>
      </c>
    </row>
    <row r="435" spans="1:6" ht="15">
      <c r="A435" s="30" t="s">
        <v>312</v>
      </c>
      <c r="B435" s="7" t="s">
        <v>7</v>
      </c>
      <c r="C435" s="23">
        <v>31</v>
      </c>
      <c r="D435" s="15">
        <v>1.42</v>
      </c>
      <c r="F435">
        <v>0</v>
      </c>
    </row>
    <row r="436" spans="1:6" ht="15">
      <c r="A436" s="30" t="s">
        <v>313</v>
      </c>
      <c r="B436" s="7" t="s">
        <v>9</v>
      </c>
      <c r="C436" s="23">
        <v>28</v>
      </c>
      <c r="D436" s="15">
        <v>1.54</v>
      </c>
      <c r="F436">
        <v>0</v>
      </c>
    </row>
    <row r="437" spans="1:6" ht="15">
      <c r="A437" s="30" t="s">
        <v>314</v>
      </c>
      <c r="B437" s="7" t="s">
        <v>9</v>
      </c>
      <c r="C437" s="23">
        <v>25</v>
      </c>
      <c r="D437" s="15">
        <v>1.6</v>
      </c>
      <c r="F437">
        <v>0</v>
      </c>
    </row>
    <row r="438" spans="1:6" ht="15">
      <c r="A438" s="30" t="s">
        <v>315</v>
      </c>
      <c r="B438" s="7" t="s">
        <v>7</v>
      </c>
      <c r="C438" s="23">
        <v>31</v>
      </c>
      <c r="D438" s="15">
        <v>1.01</v>
      </c>
      <c r="F438">
        <v>0</v>
      </c>
    </row>
    <row r="439" spans="1:6" ht="15">
      <c r="A439" s="30" t="s">
        <v>337</v>
      </c>
      <c r="B439" s="7" t="s">
        <v>7</v>
      </c>
      <c r="C439" s="23">
        <v>24</v>
      </c>
      <c r="D439" s="15">
        <v>1.1100000000000001</v>
      </c>
      <c r="F439">
        <v>0</v>
      </c>
    </row>
    <row r="440" spans="1:6" ht="15">
      <c r="A440" s="30" t="s">
        <v>336</v>
      </c>
      <c r="B440" s="7" t="s">
        <v>9</v>
      </c>
      <c r="C440" s="23">
        <v>32</v>
      </c>
      <c r="D440" s="15">
        <v>1.25</v>
      </c>
      <c r="F440">
        <v>0</v>
      </c>
    </row>
    <row r="441" spans="1:6" ht="15">
      <c r="A441" s="30" t="s">
        <v>335</v>
      </c>
      <c r="B441" s="7" t="s">
        <v>7</v>
      </c>
      <c r="C441" s="23">
        <v>49</v>
      </c>
      <c r="D441" s="15">
        <v>1.32</v>
      </c>
      <c r="F441">
        <v>0</v>
      </c>
    </row>
    <row r="442" spans="1:6" ht="15">
      <c r="A442" s="30" t="s">
        <v>334</v>
      </c>
      <c r="B442" s="7" t="s">
        <v>9</v>
      </c>
      <c r="C442" s="23">
        <v>33</v>
      </c>
      <c r="D442" s="15">
        <v>0.98</v>
      </c>
      <c r="F442">
        <v>0</v>
      </c>
    </row>
    <row r="443" spans="1:6" ht="15">
      <c r="A443" s="45" t="s">
        <v>481</v>
      </c>
      <c r="B443" s="46" t="s">
        <v>9</v>
      </c>
      <c r="C443" s="23">
        <v>38.299999999999997</v>
      </c>
      <c r="D443" s="15">
        <v>1.3445378151260505</v>
      </c>
      <c r="F443">
        <v>0</v>
      </c>
    </row>
    <row r="444" spans="1:6" ht="15">
      <c r="A444" s="30" t="s">
        <v>333</v>
      </c>
      <c r="B444" s="7" t="s">
        <v>9</v>
      </c>
      <c r="C444" s="23">
        <v>23</v>
      </c>
      <c r="D444" s="15">
        <v>1.43</v>
      </c>
      <c r="F444">
        <v>0</v>
      </c>
    </row>
    <row r="445" spans="1:6" ht="15">
      <c r="A445" s="30" t="s">
        <v>332</v>
      </c>
      <c r="B445" s="7" t="s">
        <v>7</v>
      </c>
      <c r="C445" s="23">
        <v>39</v>
      </c>
      <c r="D445" s="15">
        <v>1.1399999999999999</v>
      </c>
      <c r="F445">
        <v>0</v>
      </c>
    </row>
    <row r="446" spans="1:6" ht="15">
      <c r="A446" s="30" t="s">
        <v>367</v>
      </c>
      <c r="B446" s="7" t="s">
        <v>9</v>
      </c>
      <c r="C446" s="23"/>
      <c r="D446" s="15"/>
      <c r="F446">
        <v>4</v>
      </c>
    </row>
    <row r="447" spans="1:6" ht="15">
      <c r="A447" s="30" t="s">
        <v>331</v>
      </c>
      <c r="B447" s="7" t="s">
        <v>7</v>
      </c>
      <c r="C447" s="23">
        <v>24</v>
      </c>
      <c r="D447" s="15">
        <v>0.86</v>
      </c>
      <c r="F447">
        <v>0</v>
      </c>
    </row>
    <row r="448" spans="1:6" ht="15">
      <c r="A448" s="45" t="s">
        <v>480</v>
      </c>
      <c r="B448" s="46" t="s">
        <v>9</v>
      </c>
      <c r="C448" s="23">
        <v>22</v>
      </c>
      <c r="D448" s="15">
        <v>1.5009380863039399</v>
      </c>
      <c r="F448">
        <v>0</v>
      </c>
    </row>
    <row r="449" spans="1:6" ht="15">
      <c r="A449" s="30" t="s">
        <v>330</v>
      </c>
      <c r="B449" s="7" t="s">
        <v>9</v>
      </c>
      <c r="C449" s="23">
        <v>27</v>
      </c>
      <c r="D449" s="15">
        <v>1.02</v>
      </c>
      <c r="F449">
        <v>0</v>
      </c>
    </row>
    <row r="450" spans="1:6" ht="15">
      <c r="A450" s="30" t="s">
        <v>329</v>
      </c>
      <c r="B450" s="7" t="s">
        <v>7</v>
      </c>
      <c r="C450" s="23">
        <v>21</v>
      </c>
      <c r="D450" s="15">
        <v>0.83</v>
      </c>
      <c r="F450">
        <v>0</v>
      </c>
    </row>
    <row r="451" spans="1:6" ht="15">
      <c r="A451" s="30" t="s">
        <v>328</v>
      </c>
      <c r="B451" s="7" t="s">
        <v>9</v>
      </c>
      <c r="C451" s="23">
        <v>25</v>
      </c>
      <c r="D451" s="15">
        <v>1.06</v>
      </c>
      <c r="F451">
        <v>0</v>
      </c>
    </row>
    <row r="452" spans="1:6" ht="15">
      <c r="A452" s="45" t="s">
        <v>479</v>
      </c>
      <c r="B452" s="46" t="s">
        <v>9</v>
      </c>
      <c r="C452" s="23">
        <v>22</v>
      </c>
      <c r="D452" s="15">
        <v>1.4010507880910681</v>
      </c>
      <c r="F452">
        <v>0</v>
      </c>
    </row>
    <row r="453" spans="1:6" ht="15">
      <c r="A453" s="30" t="s">
        <v>327</v>
      </c>
      <c r="B453" s="7" t="s">
        <v>7</v>
      </c>
      <c r="C453" s="23">
        <v>41</v>
      </c>
      <c r="D453" s="15">
        <v>1.1000000000000001</v>
      </c>
      <c r="F453">
        <v>0</v>
      </c>
    </row>
    <row r="454" spans="1:6" ht="15">
      <c r="A454" s="30" t="s">
        <v>326</v>
      </c>
      <c r="B454" s="7" t="s">
        <v>9</v>
      </c>
      <c r="C454" s="23">
        <v>17</v>
      </c>
      <c r="D454" s="15">
        <v>1.06</v>
      </c>
      <c r="F454">
        <v>0</v>
      </c>
    </row>
    <row r="455" spans="1:6" ht="15">
      <c r="A455" s="45" t="s">
        <v>478</v>
      </c>
      <c r="B455" s="46" t="s">
        <v>7</v>
      </c>
      <c r="C455" s="23">
        <v>46</v>
      </c>
      <c r="D455" s="15">
        <v>1.1299435028248588</v>
      </c>
      <c r="F455">
        <v>0</v>
      </c>
    </row>
    <row r="456" spans="1:6" ht="15">
      <c r="A456" s="30" t="s">
        <v>325</v>
      </c>
      <c r="B456" s="7" t="s">
        <v>7</v>
      </c>
      <c r="C456" s="23">
        <v>30</v>
      </c>
      <c r="D456" s="15">
        <v>1.06</v>
      </c>
      <c r="F456">
        <v>0</v>
      </c>
    </row>
    <row r="457" spans="1:6" ht="15">
      <c r="A457" s="30" t="s">
        <v>324</v>
      </c>
      <c r="B457" s="7" t="s">
        <v>9</v>
      </c>
      <c r="C457" s="23">
        <v>26</v>
      </c>
      <c r="D457" s="15">
        <v>1.1200000000000001</v>
      </c>
      <c r="F457">
        <v>0</v>
      </c>
    </row>
    <row r="458" spans="1:6" ht="15">
      <c r="A458" s="30" t="s">
        <v>323</v>
      </c>
      <c r="B458" s="7" t="s">
        <v>9</v>
      </c>
      <c r="C458" s="23">
        <v>24</v>
      </c>
      <c r="D458" s="15">
        <v>0.94</v>
      </c>
      <c r="F458">
        <v>0</v>
      </c>
    </row>
    <row r="459" spans="1:6" ht="15">
      <c r="A459" s="30" t="s">
        <v>322</v>
      </c>
      <c r="B459" s="7" t="s">
        <v>7</v>
      </c>
      <c r="C459" s="23">
        <v>39</v>
      </c>
      <c r="D459" s="15">
        <v>1.1599999999999999</v>
      </c>
      <c r="F459">
        <v>0</v>
      </c>
    </row>
    <row r="460" spans="1:6" ht="15">
      <c r="A460" s="30" t="s">
        <v>321</v>
      </c>
      <c r="B460" s="7" t="s">
        <v>7</v>
      </c>
      <c r="C460" s="23">
        <v>47</v>
      </c>
      <c r="D460" s="15">
        <v>1.4</v>
      </c>
      <c r="F460">
        <v>0</v>
      </c>
    </row>
    <row r="461" spans="1:6" ht="15">
      <c r="A461" s="30" t="s">
        <v>320</v>
      </c>
      <c r="B461" s="7" t="s">
        <v>9</v>
      </c>
      <c r="C461" s="23">
        <v>28</v>
      </c>
      <c r="D461" s="15">
        <v>1.34</v>
      </c>
      <c r="F461">
        <v>0</v>
      </c>
    </row>
    <row r="462" spans="1:6" ht="15">
      <c r="A462" s="30" t="s">
        <v>319</v>
      </c>
      <c r="B462" s="7" t="s">
        <v>7</v>
      </c>
      <c r="C462" s="23">
        <v>38</v>
      </c>
      <c r="D462" s="15">
        <v>1.19</v>
      </c>
      <c r="F462">
        <v>0</v>
      </c>
    </row>
    <row r="463" spans="1:6" ht="15">
      <c r="A463" s="30" t="s">
        <v>318</v>
      </c>
      <c r="B463" s="7" t="s">
        <v>9</v>
      </c>
      <c r="C463" s="23">
        <v>33</v>
      </c>
      <c r="D463" s="15">
        <v>1.18</v>
      </c>
      <c r="F463">
        <v>0</v>
      </c>
    </row>
    <row r="464" spans="1:6" ht="15">
      <c r="A464" s="45" t="s">
        <v>477</v>
      </c>
      <c r="B464" s="46" t="s">
        <v>9</v>
      </c>
      <c r="C464" s="23">
        <v>3</v>
      </c>
      <c r="D464" s="15">
        <v>1.0825439783491204</v>
      </c>
      <c r="F464">
        <v>0</v>
      </c>
    </row>
    <row r="465" spans="1:6" ht="15">
      <c r="A465" s="45" t="s">
        <v>476</v>
      </c>
      <c r="B465" s="46" t="s">
        <v>7</v>
      </c>
      <c r="C465" s="23">
        <v>22</v>
      </c>
      <c r="D465" s="15">
        <v>0.82987551867219911</v>
      </c>
      <c r="F465">
        <v>0</v>
      </c>
    </row>
    <row r="466" spans="1:6" ht="15">
      <c r="A466" s="31" t="s">
        <v>317</v>
      </c>
      <c r="B466" s="7" t="s">
        <v>7</v>
      </c>
      <c r="C466" s="23">
        <v>59</v>
      </c>
      <c r="D466" s="15">
        <v>1.43</v>
      </c>
      <c r="F466">
        <v>0</v>
      </c>
    </row>
    <row r="467" spans="1:6" ht="15">
      <c r="A467" s="45" t="s">
        <v>475</v>
      </c>
      <c r="B467" s="46" t="s">
        <v>7</v>
      </c>
      <c r="C467" s="51">
        <v>26.6</v>
      </c>
      <c r="D467" s="50">
        <v>1.4571948998178506</v>
      </c>
      <c r="F467">
        <v>0</v>
      </c>
    </row>
    <row r="468" spans="1:6" ht="15">
      <c r="A468" s="31" t="s">
        <v>316</v>
      </c>
      <c r="B468" s="7" t="s">
        <v>7</v>
      </c>
      <c r="C468" s="23">
        <v>33</v>
      </c>
      <c r="D468" s="15">
        <v>1.22</v>
      </c>
      <c r="F468">
        <v>0</v>
      </c>
    </row>
    <row r="469" spans="1:6" ht="15">
      <c r="A469" s="45" t="s">
        <v>474</v>
      </c>
      <c r="B469" s="46" t="s">
        <v>7</v>
      </c>
      <c r="C469" s="23">
        <v>38.6</v>
      </c>
      <c r="D469" s="15">
        <v>1.2307692307692308</v>
      </c>
      <c r="F469">
        <v>0</v>
      </c>
    </row>
    <row r="470" spans="1:6" ht="15">
      <c r="A470" s="30" t="s">
        <v>365</v>
      </c>
      <c r="B470" s="7" t="s">
        <v>9</v>
      </c>
      <c r="C470" s="23">
        <v>14</v>
      </c>
      <c r="D470" s="15">
        <v>0.68493150684931503</v>
      </c>
      <c r="F470">
        <v>1</v>
      </c>
    </row>
    <row r="471" spans="1:6" ht="15">
      <c r="A471" s="30" t="s">
        <v>364</v>
      </c>
      <c r="B471" s="7" t="s">
        <v>9</v>
      </c>
      <c r="C471" s="23">
        <v>34</v>
      </c>
      <c r="D471" s="15">
        <v>1.9230769230769229</v>
      </c>
      <c r="F471">
        <v>0</v>
      </c>
    </row>
    <row r="472" spans="1:6" ht="15">
      <c r="A472" s="30" t="s">
        <v>366</v>
      </c>
      <c r="B472" s="7" t="s">
        <v>9</v>
      </c>
      <c r="C472" s="23">
        <v>24</v>
      </c>
      <c r="D472" s="15">
        <v>1.5151515151515151</v>
      </c>
      <c r="F472">
        <v>0</v>
      </c>
    </row>
    <row r="473" spans="1:6" ht="15">
      <c r="A473" s="30" t="s">
        <v>363</v>
      </c>
      <c r="B473" s="7" t="s">
        <v>9</v>
      </c>
      <c r="C473" s="23">
        <v>14</v>
      </c>
      <c r="D473" s="15">
        <v>1.4184397163120566</v>
      </c>
      <c r="F473">
        <v>0</v>
      </c>
    </row>
    <row r="474" spans="1:6" ht="15">
      <c r="A474" s="30" t="s">
        <v>362</v>
      </c>
      <c r="B474" s="7" t="s">
        <v>9</v>
      </c>
      <c r="C474" s="23">
        <v>16</v>
      </c>
      <c r="D474" s="15">
        <v>1.1869436201780414</v>
      </c>
      <c r="F474">
        <v>0</v>
      </c>
    </row>
    <row r="475" spans="1:6" ht="15">
      <c r="A475" s="30" t="s">
        <v>361</v>
      </c>
      <c r="B475" s="7" t="s">
        <v>9</v>
      </c>
      <c r="C475" s="23">
        <v>23</v>
      </c>
      <c r="D475" s="15">
        <v>1.3769363166953528</v>
      </c>
      <c r="F475">
        <v>0</v>
      </c>
    </row>
    <row r="476" spans="1:6" ht="15">
      <c r="A476" s="30" t="s">
        <v>360</v>
      </c>
      <c r="B476" s="7" t="s">
        <v>9</v>
      </c>
      <c r="C476" s="23">
        <v>34</v>
      </c>
      <c r="D476" s="15">
        <v>1.556420233463035</v>
      </c>
      <c r="F476">
        <v>0</v>
      </c>
    </row>
    <row r="477" spans="1:6" ht="15">
      <c r="A477" s="30" t="s">
        <v>359</v>
      </c>
      <c r="B477" s="7" t="s">
        <v>9</v>
      </c>
      <c r="C477" s="23">
        <v>25</v>
      </c>
      <c r="D477" s="15">
        <v>1.5936254980079683</v>
      </c>
      <c r="F477">
        <v>0</v>
      </c>
    </row>
    <row r="478" spans="1:6" ht="15">
      <c r="A478" s="30" t="s">
        <v>358</v>
      </c>
      <c r="B478" s="7" t="s">
        <v>9</v>
      </c>
      <c r="C478" s="23">
        <v>29</v>
      </c>
      <c r="D478" s="15">
        <v>1.6293279022403258</v>
      </c>
      <c r="F478">
        <v>0</v>
      </c>
    </row>
    <row r="479" spans="1:6" ht="15">
      <c r="A479" s="30" t="s">
        <v>357</v>
      </c>
      <c r="B479" s="7" t="s">
        <v>9</v>
      </c>
      <c r="C479" s="23">
        <v>27</v>
      </c>
      <c r="D479" s="15">
        <v>1.6359918200408996</v>
      </c>
      <c r="F479">
        <v>0</v>
      </c>
    </row>
    <row r="480" spans="1:6" ht="15">
      <c r="A480" s="30" t="s">
        <v>356</v>
      </c>
      <c r="B480" s="7" t="s">
        <v>9</v>
      </c>
      <c r="C480" s="23">
        <v>29</v>
      </c>
      <c r="D480" s="15">
        <v>1.6326530612244896</v>
      </c>
      <c r="F480">
        <v>0</v>
      </c>
    </row>
    <row r="481" spans="1:6" ht="15">
      <c r="A481" s="30" t="s">
        <v>355</v>
      </c>
      <c r="B481" s="7" t="s">
        <v>9</v>
      </c>
      <c r="C481" s="23">
        <v>14</v>
      </c>
      <c r="D481" s="15">
        <v>1.1644832605531297</v>
      </c>
      <c r="F481">
        <v>0</v>
      </c>
    </row>
    <row r="482" spans="1:6" ht="15">
      <c r="A482" s="30" t="s">
        <v>11</v>
      </c>
      <c r="B482" s="7" t="s">
        <v>9</v>
      </c>
      <c r="C482" s="23">
        <v>34</v>
      </c>
      <c r="D482" s="15">
        <v>1.25</v>
      </c>
      <c r="F482">
        <v>0</v>
      </c>
    </row>
    <row r="483" spans="1:6" ht="15">
      <c r="A483" s="30" t="s">
        <v>354</v>
      </c>
      <c r="B483" s="7" t="s">
        <v>7</v>
      </c>
      <c r="C483" s="23">
        <v>37</v>
      </c>
      <c r="D483" s="15">
        <v>1.0624169986719787</v>
      </c>
      <c r="F483">
        <v>0</v>
      </c>
    </row>
    <row r="484" spans="1:6" ht="15">
      <c r="A484" s="45" t="s">
        <v>465</v>
      </c>
      <c r="B484" s="46" t="s">
        <v>9</v>
      </c>
      <c r="C484" s="23">
        <v>28.6</v>
      </c>
      <c r="D484" s="15">
        <v>1.6032064128256511</v>
      </c>
      <c r="F484">
        <v>0</v>
      </c>
    </row>
    <row r="485" spans="1:6" ht="15">
      <c r="A485" s="30" t="s">
        <v>353</v>
      </c>
      <c r="B485" s="7" t="s">
        <v>7</v>
      </c>
      <c r="C485" s="23">
        <v>76</v>
      </c>
      <c r="D485" s="15">
        <v>1.5384615384615388</v>
      </c>
      <c r="F485">
        <v>0</v>
      </c>
    </row>
    <row r="486" spans="1:6" ht="15">
      <c r="A486" s="45" t="s">
        <v>464</v>
      </c>
      <c r="B486" s="46" t="s">
        <v>7</v>
      </c>
      <c r="C486" s="23">
        <v>44</v>
      </c>
      <c r="D486" s="15">
        <v>1.619433198380567</v>
      </c>
      <c r="F486">
        <v>0</v>
      </c>
    </row>
    <row r="487" spans="1:6" ht="15">
      <c r="A487" s="45" t="s">
        <v>463</v>
      </c>
      <c r="B487" s="46" t="s">
        <v>9</v>
      </c>
      <c r="C487" s="23">
        <v>24</v>
      </c>
      <c r="D487" s="15">
        <v>1.362862010221465</v>
      </c>
      <c r="F487">
        <v>0</v>
      </c>
    </row>
    <row r="488" spans="1:6" ht="15">
      <c r="A488" s="30" t="s">
        <v>352</v>
      </c>
      <c r="B488" s="7" t="s">
        <v>9</v>
      </c>
      <c r="C488" s="23">
        <v>27</v>
      </c>
      <c r="D488" s="15">
        <v>1.2924071082390953</v>
      </c>
      <c r="F488">
        <v>0</v>
      </c>
    </row>
    <row r="489" spans="1:6" ht="15">
      <c r="A489" s="30" t="s">
        <v>351</v>
      </c>
      <c r="B489" s="7" t="s">
        <v>9</v>
      </c>
      <c r="C489" s="23">
        <v>16</v>
      </c>
      <c r="D489" s="15">
        <v>0.78431372549019618</v>
      </c>
      <c r="F489">
        <v>1</v>
      </c>
    </row>
    <row r="490" spans="1:6" ht="15">
      <c r="A490" s="30" t="s">
        <v>350</v>
      </c>
      <c r="B490" s="7" t="s">
        <v>9</v>
      </c>
      <c r="C490" s="23">
        <v>27</v>
      </c>
      <c r="D490" s="15">
        <v>1.5686274509803924</v>
      </c>
      <c r="F490">
        <v>0</v>
      </c>
    </row>
    <row r="491" spans="1:6" ht="15">
      <c r="A491" s="30" t="s">
        <v>349</v>
      </c>
      <c r="B491" s="7" t="s">
        <v>7</v>
      </c>
      <c r="C491" s="23">
        <v>33</v>
      </c>
      <c r="D491" s="15">
        <v>1.2658227848101264</v>
      </c>
      <c r="F491">
        <v>0</v>
      </c>
    </row>
    <row r="492" spans="1:6" ht="15">
      <c r="A492" s="30" t="s">
        <v>348</v>
      </c>
      <c r="B492" s="7" t="s">
        <v>9</v>
      </c>
      <c r="C492" s="23">
        <v>34</v>
      </c>
      <c r="D492" s="15">
        <v>1.4336917562724014</v>
      </c>
      <c r="F492">
        <v>0</v>
      </c>
    </row>
    <row r="493" spans="1:6" ht="15">
      <c r="A493" s="45" t="s">
        <v>462</v>
      </c>
      <c r="B493" s="46" t="s">
        <v>7</v>
      </c>
      <c r="C493" s="23">
        <v>33</v>
      </c>
      <c r="D493" s="15">
        <v>1.2820512820512819</v>
      </c>
      <c r="F493">
        <v>0</v>
      </c>
    </row>
    <row r="494" spans="1:6" ht="15">
      <c r="A494" s="30" t="s">
        <v>347</v>
      </c>
      <c r="B494" s="7" t="s">
        <v>7</v>
      </c>
      <c r="C494" s="23">
        <v>45</v>
      </c>
      <c r="D494" s="15">
        <v>1.4209591474245116</v>
      </c>
      <c r="F494">
        <v>0</v>
      </c>
    </row>
    <row r="495" spans="1:6" ht="15">
      <c r="A495" s="30" t="s">
        <v>346</v>
      </c>
      <c r="B495" s="7" t="s">
        <v>9</v>
      </c>
      <c r="C495" s="23">
        <v>24</v>
      </c>
      <c r="D495" s="15">
        <v>1.3888888888888888</v>
      </c>
      <c r="F495">
        <v>0</v>
      </c>
    </row>
    <row r="496" spans="1:6" ht="15">
      <c r="A496" s="45" t="s">
        <v>461</v>
      </c>
      <c r="B496" s="46" t="s">
        <v>9</v>
      </c>
      <c r="C496" s="23">
        <v>12</v>
      </c>
      <c r="D496" s="15">
        <v>0.98159509202453987</v>
      </c>
      <c r="F496">
        <v>0</v>
      </c>
    </row>
    <row r="497" spans="1:6" ht="15">
      <c r="A497" s="45" t="s">
        <v>460</v>
      </c>
      <c r="B497" s="46" t="s">
        <v>9</v>
      </c>
      <c r="C497" s="23">
        <v>10.3</v>
      </c>
      <c r="D497" s="15">
        <v>1.3961605584642234</v>
      </c>
      <c r="F497">
        <v>0</v>
      </c>
    </row>
    <row r="498" spans="1:6" ht="15">
      <c r="A498" s="30" t="s">
        <v>345</v>
      </c>
      <c r="B498" s="7" t="s">
        <v>9</v>
      </c>
      <c r="C498" s="23">
        <v>20</v>
      </c>
      <c r="D498" s="15">
        <v>1.7241379310344827</v>
      </c>
      <c r="F498">
        <v>0</v>
      </c>
    </row>
    <row r="499" spans="1:6" ht="15">
      <c r="A499" s="30" t="s">
        <v>344</v>
      </c>
      <c r="B499" s="7" t="s">
        <v>9</v>
      </c>
      <c r="C499" s="23">
        <v>16</v>
      </c>
      <c r="D499" s="15">
        <v>1.4466546112115732</v>
      </c>
      <c r="F499">
        <v>0</v>
      </c>
    </row>
    <row r="500" spans="1:6" ht="15">
      <c r="A500" s="30" t="s">
        <v>343</v>
      </c>
      <c r="B500" s="7" t="s">
        <v>9</v>
      </c>
      <c r="C500" s="23">
        <v>29</v>
      </c>
      <c r="D500" s="15">
        <v>1.3840830449826991</v>
      </c>
      <c r="F500">
        <v>0</v>
      </c>
    </row>
    <row r="501" spans="1:6" ht="15">
      <c r="A501" s="30" t="s">
        <v>342</v>
      </c>
      <c r="B501" s="7" t="s">
        <v>7</v>
      </c>
      <c r="C501" s="23">
        <v>36</v>
      </c>
      <c r="D501" s="15">
        <v>1.3445378151260503</v>
      </c>
      <c r="F501">
        <v>0</v>
      </c>
    </row>
    <row r="502" spans="1:6" ht="15">
      <c r="A502" s="45" t="s">
        <v>459</v>
      </c>
      <c r="B502" s="46" t="s">
        <v>9</v>
      </c>
      <c r="C502" s="23">
        <v>20</v>
      </c>
      <c r="D502" s="15">
        <v>1.1494252873563218</v>
      </c>
      <c r="F502">
        <v>0</v>
      </c>
    </row>
    <row r="503" spans="1:6" ht="15">
      <c r="A503" s="30" t="s">
        <v>341</v>
      </c>
      <c r="B503" s="7" t="s">
        <v>9</v>
      </c>
      <c r="C503" s="23">
        <v>20</v>
      </c>
      <c r="D503" s="15">
        <v>1.4705882352941178</v>
      </c>
      <c r="F503">
        <v>0</v>
      </c>
    </row>
    <row r="504" spans="1:6" ht="15">
      <c r="A504" s="30" t="s">
        <v>10</v>
      </c>
      <c r="B504" s="7" t="s">
        <v>7</v>
      </c>
      <c r="C504" s="23">
        <v>48</v>
      </c>
      <c r="D504" s="15">
        <v>1.03</v>
      </c>
      <c r="F504">
        <v>0</v>
      </c>
    </row>
    <row r="505" spans="1:6" ht="15">
      <c r="A505" s="45" t="s">
        <v>458</v>
      </c>
      <c r="B505" s="46" t="s">
        <v>9</v>
      </c>
      <c r="C505" s="23">
        <v>19.3</v>
      </c>
      <c r="D505" s="15">
        <v>1.7582417582417582</v>
      </c>
      <c r="F505">
        <v>0</v>
      </c>
    </row>
    <row r="506" spans="1:6" ht="15">
      <c r="A506" s="30" t="s">
        <v>339</v>
      </c>
      <c r="B506" s="7" t="s">
        <v>7</v>
      </c>
      <c r="C506" s="23">
        <v>38</v>
      </c>
      <c r="D506" s="15">
        <v>1.72</v>
      </c>
      <c r="F506">
        <v>0</v>
      </c>
    </row>
    <row r="507" spans="1:6" ht="15">
      <c r="A507" s="30" t="s">
        <v>8</v>
      </c>
      <c r="B507" s="7" t="s">
        <v>9</v>
      </c>
      <c r="C507" s="23">
        <v>36</v>
      </c>
      <c r="D507" s="15">
        <v>1.55</v>
      </c>
      <c r="F507">
        <v>0</v>
      </c>
    </row>
    <row r="508" spans="1:6" ht="15">
      <c r="A508" s="30" t="s">
        <v>338</v>
      </c>
      <c r="B508" s="7" t="s">
        <v>7</v>
      </c>
      <c r="C508" s="23">
        <v>36</v>
      </c>
      <c r="D508" s="15">
        <v>0.93</v>
      </c>
      <c r="F508">
        <v>0</v>
      </c>
    </row>
    <row r="509" spans="1:6" ht="15">
      <c r="A509" s="30" t="s">
        <v>340</v>
      </c>
      <c r="B509" s="7" t="s">
        <v>7</v>
      </c>
      <c r="C509" s="23">
        <v>42</v>
      </c>
      <c r="D509" s="15">
        <v>1.72</v>
      </c>
      <c r="F509">
        <v>0</v>
      </c>
    </row>
    <row r="510" spans="1:6" ht="15">
      <c r="A510" s="30" t="s">
        <v>368</v>
      </c>
      <c r="B510" s="7" t="s">
        <v>9</v>
      </c>
      <c r="C510" s="23">
        <v>29.3</v>
      </c>
      <c r="D510" s="15">
        <v>1.3201320132013201</v>
      </c>
      <c r="F510">
        <v>0</v>
      </c>
    </row>
    <row r="511" spans="1:6" ht="15">
      <c r="A511" s="30" t="s">
        <v>369</v>
      </c>
      <c r="B511" s="7" t="s">
        <v>9</v>
      </c>
      <c r="C511" s="23">
        <v>30.6</v>
      </c>
      <c r="D511" s="15">
        <v>1.5960000000000001</v>
      </c>
      <c r="F511">
        <v>0</v>
      </c>
    </row>
    <row r="512" spans="1:6" ht="15">
      <c r="A512" s="30" t="s">
        <v>370</v>
      </c>
      <c r="B512" s="7" t="s">
        <v>9</v>
      </c>
      <c r="C512" s="23">
        <v>28.3</v>
      </c>
      <c r="D512" s="15">
        <v>1.619</v>
      </c>
      <c r="F512">
        <v>0</v>
      </c>
    </row>
    <row r="513" spans="1:6" ht="15">
      <c r="A513" s="30" t="s">
        <v>371</v>
      </c>
      <c r="B513" s="7" t="s">
        <v>9</v>
      </c>
      <c r="C513" s="23">
        <v>22</v>
      </c>
      <c r="D513" s="15">
        <v>1.577</v>
      </c>
      <c r="F513">
        <v>0</v>
      </c>
    </row>
    <row r="514" spans="1:6" ht="15">
      <c r="A514" s="30" t="s">
        <v>372</v>
      </c>
      <c r="B514" s="7" t="s">
        <v>9</v>
      </c>
      <c r="C514" s="23">
        <v>29.3</v>
      </c>
      <c r="D514" s="15">
        <v>1.4786999999999999</v>
      </c>
      <c r="F514">
        <v>0</v>
      </c>
    </row>
    <row r="515" spans="1:6" ht="15">
      <c r="A515" s="30" t="s">
        <v>373</v>
      </c>
      <c r="B515" s="7" t="s">
        <v>9</v>
      </c>
      <c r="C515" s="23">
        <v>32.299999999999997</v>
      </c>
      <c r="D515" s="15">
        <v>1.581</v>
      </c>
      <c r="F515">
        <v>0</v>
      </c>
    </row>
    <row r="516" spans="1:6" ht="15">
      <c r="A516" s="30" t="s">
        <v>374</v>
      </c>
      <c r="B516" s="7" t="s">
        <v>9</v>
      </c>
      <c r="C516" s="23">
        <v>29</v>
      </c>
      <c r="D516" s="15">
        <v>1.72</v>
      </c>
      <c r="F516">
        <v>0</v>
      </c>
    </row>
    <row r="517" spans="1:6" ht="15">
      <c r="A517" s="30" t="s">
        <v>375</v>
      </c>
      <c r="B517" s="7" t="s">
        <v>9</v>
      </c>
      <c r="C517" s="23">
        <v>28</v>
      </c>
      <c r="D517" s="15">
        <v>1.5008999999999999</v>
      </c>
      <c r="F517">
        <v>0</v>
      </c>
    </row>
    <row r="518" spans="1:6" ht="15">
      <c r="A518" s="30" t="s">
        <v>376</v>
      </c>
      <c r="B518" s="7" t="s">
        <v>9</v>
      </c>
      <c r="C518" s="23">
        <v>21</v>
      </c>
      <c r="D518" s="15">
        <v>1.68</v>
      </c>
      <c r="F518">
        <v>0</v>
      </c>
    </row>
    <row r="519" spans="1:6" ht="15">
      <c r="A519" s="30" t="s">
        <v>377</v>
      </c>
      <c r="B519" s="7" t="s">
        <v>9</v>
      </c>
      <c r="C519" s="23">
        <v>22.6</v>
      </c>
      <c r="D519" s="15">
        <v>1.5860000000000001</v>
      </c>
      <c r="F519">
        <v>0</v>
      </c>
    </row>
    <row r="520" spans="1:6" ht="15">
      <c r="A520" s="30" t="s">
        <v>378</v>
      </c>
      <c r="B520" s="7" t="s">
        <v>9</v>
      </c>
      <c r="C520" s="23">
        <v>25.6</v>
      </c>
      <c r="D520" s="15">
        <v>1.5717000000000001</v>
      </c>
      <c r="F520">
        <v>0</v>
      </c>
    </row>
    <row r="521" spans="1:6" ht="15">
      <c r="A521" s="30" t="s">
        <v>379</v>
      </c>
      <c r="B521" s="7" t="s">
        <v>9</v>
      </c>
      <c r="C521" s="23">
        <v>14</v>
      </c>
      <c r="D521" s="15">
        <v>1.2598</v>
      </c>
      <c r="F521">
        <v>0</v>
      </c>
    </row>
    <row r="522" spans="1:6" ht="15">
      <c r="A522" s="29" t="s">
        <v>49</v>
      </c>
      <c r="B522" s="3" t="s">
        <v>9</v>
      </c>
      <c r="C522" s="23">
        <v>28</v>
      </c>
      <c r="D522" s="15">
        <v>1.1299999999999999</v>
      </c>
      <c r="F522">
        <v>0</v>
      </c>
    </row>
    <row r="523" spans="1:6" ht="15">
      <c r="A523" s="30" t="s">
        <v>380</v>
      </c>
      <c r="B523" s="7" t="s">
        <v>7</v>
      </c>
      <c r="C523" s="23">
        <v>50</v>
      </c>
      <c r="D523" s="15">
        <v>1.282</v>
      </c>
      <c r="F523">
        <v>0</v>
      </c>
    </row>
    <row r="524" spans="1:6" ht="15">
      <c r="A524" s="45" t="s">
        <v>482</v>
      </c>
      <c r="B524" s="46" t="s">
        <v>7</v>
      </c>
      <c r="C524" s="23">
        <v>30</v>
      </c>
      <c r="D524" s="15">
        <v>1.8099547511312217</v>
      </c>
      <c r="F524">
        <v>0</v>
      </c>
    </row>
    <row r="525" spans="1:6" ht="15">
      <c r="A525" s="30" t="s">
        <v>381</v>
      </c>
      <c r="B525" s="7" t="s">
        <v>9</v>
      </c>
      <c r="C525" s="23">
        <v>22.6</v>
      </c>
      <c r="D525" s="15">
        <v>1.4924999999999999</v>
      </c>
      <c r="F525">
        <v>0</v>
      </c>
    </row>
    <row r="526" spans="1:6" ht="15">
      <c r="A526" s="30" t="s">
        <v>382</v>
      </c>
      <c r="B526" s="7" t="s">
        <v>9</v>
      </c>
      <c r="C526" s="23">
        <v>20</v>
      </c>
      <c r="D526" s="15">
        <v>1.31</v>
      </c>
      <c r="F526">
        <v>0</v>
      </c>
    </row>
    <row r="527" spans="1:6" ht="15">
      <c r="A527" s="30" t="s">
        <v>383</v>
      </c>
      <c r="B527" s="7" t="s">
        <v>7</v>
      </c>
      <c r="C527" s="23">
        <v>26</v>
      </c>
      <c r="D527" s="15">
        <v>0.97</v>
      </c>
      <c r="F527">
        <v>0</v>
      </c>
    </row>
    <row r="528" spans="1:6" ht="15">
      <c r="A528" s="30" t="s">
        <v>384</v>
      </c>
      <c r="B528" s="7" t="s">
        <v>9</v>
      </c>
      <c r="C528" s="23">
        <v>20.6</v>
      </c>
      <c r="D528" s="15">
        <v>1.0880000000000001</v>
      </c>
      <c r="F528">
        <v>0</v>
      </c>
    </row>
    <row r="529" spans="1:6" ht="15">
      <c r="A529" s="29" t="s">
        <v>48</v>
      </c>
      <c r="B529" s="3" t="s">
        <v>9</v>
      </c>
      <c r="C529" s="23">
        <v>25</v>
      </c>
      <c r="D529" s="15">
        <v>1.73</v>
      </c>
      <c r="F529">
        <v>0</v>
      </c>
    </row>
    <row r="530" spans="1:6" ht="15">
      <c r="A530" s="30" t="s">
        <v>385</v>
      </c>
      <c r="B530" s="7" t="s">
        <v>7</v>
      </c>
      <c r="C530" s="23">
        <v>14.6</v>
      </c>
      <c r="D530" s="15">
        <v>1.101</v>
      </c>
      <c r="F530">
        <v>0</v>
      </c>
    </row>
    <row r="531" spans="1:6" ht="15">
      <c r="A531" s="30" t="s">
        <v>386</v>
      </c>
      <c r="B531" s="7" t="s">
        <v>9</v>
      </c>
      <c r="C531" s="23">
        <v>20</v>
      </c>
      <c r="D531" s="15">
        <v>1.129</v>
      </c>
      <c r="F531">
        <v>0</v>
      </c>
    </row>
    <row r="532" spans="1:6" ht="15">
      <c r="A532" s="30" t="s">
        <v>387</v>
      </c>
      <c r="B532" s="7" t="s">
        <v>7</v>
      </c>
      <c r="C532" s="23">
        <v>41.3</v>
      </c>
      <c r="D532" s="15">
        <v>1.4924999999999999</v>
      </c>
      <c r="F532">
        <v>0</v>
      </c>
    </row>
    <row r="533" spans="1:6" ht="15">
      <c r="A533" s="30" t="s">
        <v>388</v>
      </c>
      <c r="B533" s="7" t="s">
        <v>9</v>
      </c>
      <c r="C533" s="23">
        <v>31.3</v>
      </c>
      <c r="D533" s="15">
        <v>1.43</v>
      </c>
      <c r="F533">
        <v>0</v>
      </c>
    </row>
    <row r="534" spans="1:6" ht="15">
      <c r="A534" s="30" t="s">
        <v>389</v>
      </c>
      <c r="B534" s="7" t="s">
        <v>9</v>
      </c>
      <c r="C534" s="23">
        <v>19</v>
      </c>
      <c r="D534" s="15">
        <v>1.44</v>
      </c>
      <c r="F534">
        <v>0</v>
      </c>
    </row>
    <row r="535" spans="1:6" ht="15">
      <c r="A535" s="30" t="s">
        <v>390</v>
      </c>
      <c r="B535" s="7" t="s">
        <v>9</v>
      </c>
      <c r="C535" s="23">
        <v>12</v>
      </c>
      <c r="D535" s="15">
        <v>0.47</v>
      </c>
      <c r="F535">
        <v>1</v>
      </c>
    </row>
    <row r="536" spans="1:6" ht="15">
      <c r="A536" s="30" t="s">
        <v>391</v>
      </c>
      <c r="B536" s="7" t="s">
        <v>9</v>
      </c>
      <c r="C536" s="23">
        <v>10</v>
      </c>
      <c r="D536" s="15">
        <v>0.66</v>
      </c>
      <c r="F536">
        <v>1</v>
      </c>
    </row>
    <row r="537" spans="1:6" ht="15">
      <c r="A537" s="30" t="s">
        <v>392</v>
      </c>
      <c r="B537" s="7" t="s">
        <v>9</v>
      </c>
      <c r="C537" s="23">
        <v>25</v>
      </c>
      <c r="D537" s="15">
        <v>0.99</v>
      </c>
      <c r="F537">
        <v>0</v>
      </c>
    </row>
    <row r="538" spans="1:6" ht="15">
      <c r="A538" s="29" t="s">
        <v>47</v>
      </c>
      <c r="B538" s="3" t="s">
        <v>9</v>
      </c>
      <c r="C538" s="23">
        <v>30</v>
      </c>
      <c r="D538" s="15">
        <v>0.76</v>
      </c>
      <c r="F538">
        <v>0</v>
      </c>
    </row>
    <row r="539" spans="1:6" ht="15">
      <c r="A539" s="30" t="s">
        <v>393</v>
      </c>
      <c r="B539" s="7" t="s">
        <v>9</v>
      </c>
      <c r="C539" s="23">
        <v>16</v>
      </c>
      <c r="D539" s="15">
        <v>0.28999999999999998</v>
      </c>
      <c r="F539">
        <v>1</v>
      </c>
    </row>
    <row r="540" spans="1:6" ht="15">
      <c r="A540" s="30" t="s">
        <v>394</v>
      </c>
      <c r="B540" s="7" t="s">
        <v>9</v>
      </c>
      <c r="C540" s="23">
        <v>4</v>
      </c>
      <c r="D540" s="15">
        <v>0.49</v>
      </c>
      <c r="F540">
        <v>1</v>
      </c>
    </row>
    <row r="541" spans="1:6" ht="15">
      <c r="A541" s="30" t="s">
        <v>395</v>
      </c>
      <c r="B541" s="7" t="s">
        <v>7</v>
      </c>
      <c r="C541" s="23">
        <v>26</v>
      </c>
      <c r="D541" s="15">
        <v>0.77</v>
      </c>
      <c r="F541">
        <v>1</v>
      </c>
    </row>
    <row r="542" spans="1:6" ht="15">
      <c r="A542" s="30" t="s">
        <v>396</v>
      </c>
      <c r="B542" s="7" t="s">
        <v>9</v>
      </c>
      <c r="C542" s="23">
        <v>18</v>
      </c>
      <c r="D542" s="15">
        <v>0.12</v>
      </c>
      <c r="F542">
        <v>1</v>
      </c>
    </row>
    <row r="543" spans="1:6" ht="15">
      <c r="A543" s="30" t="s">
        <v>397</v>
      </c>
      <c r="B543" s="7" t="s">
        <v>9</v>
      </c>
      <c r="C543" s="23">
        <v>12</v>
      </c>
      <c r="D543" s="15">
        <v>0.87</v>
      </c>
      <c r="F543">
        <v>0</v>
      </c>
    </row>
    <row r="544" spans="1:6" ht="15">
      <c r="A544" s="30" t="s">
        <v>398</v>
      </c>
      <c r="B544" s="7" t="s">
        <v>7</v>
      </c>
      <c r="C544" s="23">
        <v>32</v>
      </c>
      <c r="D544" s="15">
        <v>0.45</v>
      </c>
      <c r="F544">
        <v>1</v>
      </c>
    </row>
    <row r="545" spans="1:6" ht="15">
      <c r="A545" s="30" t="s">
        <v>399</v>
      </c>
      <c r="B545" s="7" t="s">
        <v>7</v>
      </c>
      <c r="C545" s="23">
        <v>7</v>
      </c>
      <c r="D545" s="15">
        <v>0.35</v>
      </c>
      <c r="F545">
        <v>1</v>
      </c>
    </row>
    <row r="546" spans="1:6" ht="15">
      <c r="A546" s="30" t="s">
        <v>400</v>
      </c>
      <c r="B546" s="7" t="s">
        <v>9</v>
      </c>
      <c r="C546" s="23">
        <v>17</v>
      </c>
      <c r="D546" s="15">
        <v>0.8</v>
      </c>
      <c r="F546">
        <v>0</v>
      </c>
    </row>
    <row r="547" spans="1:6" ht="15">
      <c r="A547" s="30" t="s">
        <v>401</v>
      </c>
      <c r="B547" s="7" t="s">
        <v>9</v>
      </c>
      <c r="C547" s="23">
        <v>15</v>
      </c>
      <c r="D547" s="15">
        <v>1.1499999999999999</v>
      </c>
      <c r="F547">
        <v>0</v>
      </c>
    </row>
    <row r="548" spans="1:6" ht="15">
      <c r="A548" s="30" t="s">
        <v>402</v>
      </c>
      <c r="B548" s="7" t="s">
        <v>9</v>
      </c>
      <c r="C548" s="23">
        <v>4</v>
      </c>
      <c r="D548" s="15">
        <v>0.4854368932038835</v>
      </c>
      <c r="F548">
        <v>1</v>
      </c>
    </row>
    <row r="549" spans="1:6" ht="15">
      <c r="A549" s="30" t="s">
        <v>403</v>
      </c>
      <c r="B549" s="7" t="s">
        <v>9</v>
      </c>
      <c r="C549" s="23">
        <v>0</v>
      </c>
      <c r="D549" s="15">
        <v>0.20768431983385252</v>
      </c>
      <c r="F549">
        <v>1</v>
      </c>
    </row>
    <row r="550" spans="1:6" ht="15">
      <c r="A550" s="30" t="s">
        <v>404</v>
      </c>
      <c r="B550" s="7" t="s">
        <v>9</v>
      </c>
      <c r="C550" s="23">
        <v>10</v>
      </c>
      <c r="D550" s="15">
        <v>0.27322404371584696</v>
      </c>
      <c r="F550">
        <v>1</v>
      </c>
    </row>
    <row r="551" spans="1:6" ht="15">
      <c r="A551" s="30" t="s">
        <v>405</v>
      </c>
      <c r="B551" s="7" t="s">
        <v>7</v>
      </c>
      <c r="C551" s="23">
        <v>8</v>
      </c>
      <c r="D551" s="15">
        <v>0.22682166146867025</v>
      </c>
      <c r="F551">
        <v>1</v>
      </c>
    </row>
    <row r="552" spans="1:6" ht="15">
      <c r="A552" s="30" t="s">
        <v>406</v>
      </c>
      <c r="B552" s="7" t="s">
        <v>9</v>
      </c>
      <c r="C552" s="23">
        <v>16</v>
      </c>
      <c r="D552" s="15">
        <v>0.11926058437686345</v>
      </c>
      <c r="F552">
        <v>1</v>
      </c>
    </row>
    <row r="553" spans="1:6" ht="15">
      <c r="A553" s="30" t="s">
        <v>407</v>
      </c>
      <c r="B553" s="7" t="s">
        <v>9</v>
      </c>
      <c r="C553" s="23">
        <v>10</v>
      </c>
      <c r="D553" s="15">
        <v>0.22968705139247775</v>
      </c>
      <c r="F553">
        <v>1</v>
      </c>
    </row>
    <row r="554" spans="1:6" ht="15">
      <c r="A554" s="30" t="s">
        <v>408</v>
      </c>
      <c r="B554" s="7" t="s">
        <v>9</v>
      </c>
      <c r="C554" s="23">
        <v>2</v>
      </c>
      <c r="D554" s="15">
        <v>0.13302294645826404</v>
      </c>
      <c r="F554">
        <v>1</v>
      </c>
    </row>
    <row r="555" spans="1:6" ht="15">
      <c r="A555" s="30" t="s">
        <v>409</v>
      </c>
      <c r="B555" s="7" t="s">
        <v>9</v>
      </c>
      <c r="C555" s="23">
        <v>14</v>
      </c>
      <c r="D555" s="15">
        <v>0.17703031644169065</v>
      </c>
      <c r="F555">
        <v>1</v>
      </c>
    </row>
    <row r="556" spans="1:6" ht="15">
      <c r="A556" s="30" t="s">
        <v>410</v>
      </c>
      <c r="B556" s="7" t="s">
        <v>9</v>
      </c>
      <c r="C556" s="23">
        <v>12</v>
      </c>
      <c r="D556" s="15">
        <v>0.45146726862302489</v>
      </c>
      <c r="F556">
        <v>1</v>
      </c>
    </row>
    <row r="557" spans="1:6" ht="15">
      <c r="A557" s="30" t="s">
        <v>411</v>
      </c>
      <c r="B557" s="7" t="s">
        <v>9</v>
      </c>
      <c r="C557" s="23">
        <v>26</v>
      </c>
      <c r="D557" s="15">
        <v>1.3559322033898304</v>
      </c>
      <c r="F557">
        <v>0</v>
      </c>
    </row>
    <row r="558" spans="1:6" ht="15">
      <c r="A558" s="30" t="s">
        <v>412</v>
      </c>
      <c r="B558" s="7" t="s">
        <v>9</v>
      </c>
      <c r="C558" s="23">
        <v>6</v>
      </c>
      <c r="D558" s="15">
        <v>0.25559105431309909</v>
      </c>
      <c r="F558">
        <v>1</v>
      </c>
    </row>
    <row r="559" spans="1:6" ht="15">
      <c r="A559" s="30" t="s">
        <v>413</v>
      </c>
      <c r="B559" s="7" t="s">
        <v>7</v>
      </c>
      <c r="C559" s="23">
        <v>2</v>
      </c>
      <c r="D559" s="15">
        <v>0.5759539236861051</v>
      </c>
      <c r="F559">
        <v>1</v>
      </c>
    </row>
    <row r="560" spans="1:6" ht="15">
      <c r="A560" s="30" t="s">
        <v>414</v>
      </c>
      <c r="B560" s="7" t="s">
        <v>9</v>
      </c>
      <c r="C560" s="23">
        <v>12</v>
      </c>
      <c r="D560" s="15">
        <v>0.14892032762472077</v>
      </c>
      <c r="F560">
        <v>1</v>
      </c>
    </row>
    <row r="561" spans="1:6" ht="15">
      <c r="A561" s="30" t="s">
        <v>415</v>
      </c>
      <c r="B561" s="7" t="s">
        <v>9</v>
      </c>
      <c r="C561" s="23">
        <v>6</v>
      </c>
      <c r="D561" s="15">
        <v>1.151</v>
      </c>
      <c r="F561">
        <v>0</v>
      </c>
    </row>
    <row r="562" spans="1:6" ht="15">
      <c r="A562" s="30" t="s">
        <v>416</v>
      </c>
      <c r="B562" s="7" t="s">
        <v>9</v>
      </c>
      <c r="C562" s="23">
        <v>19.3</v>
      </c>
      <c r="D562" s="15">
        <v>1.208</v>
      </c>
      <c r="F562">
        <v>0</v>
      </c>
    </row>
    <row r="563" spans="1:6" ht="15">
      <c r="A563" s="45" t="s">
        <v>439</v>
      </c>
      <c r="B563" s="46" t="s">
        <v>7</v>
      </c>
      <c r="C563" s="23">
        <v>16</v>
      </c>
      <c r="D563" s="15">
        <v>0.42826552462526768</v>
      </c>
      <c r="F563">
        <v>1</v>
      </c>
    </row>
    <row r="564" spans="1:6" ht="15">
      <c r="A564" s="45" t="s">
        <v>438</v>
      </c>
      <c r="B564" s="46" t="s">
        <v>7</v>
      </c>
      <c r="C564" s="23">
        <v>29</v>
      </c>
      <c r="D564" s="15">
        <v>0.52980132450331119</v>
      </c>
      <c r="F564">
        <v>1</v>
      </c>
    </row>
    <row r="565" spans="1:6" ht="15">
      <c r="A565" s="45" t="s">
        <v>437</v>
      </c>
      <c r="B565" s="46" t="s">
        <v>9</v>
      </c>
      <c r="C565" s="23">
        <v>21</v>
      </c>
      <c r="D565" s="15">
        <v>0.49443757725587145</v>
      </c>
      <c r="F565">
        <v>0</v>
      </c>
    </row>
    <row r="566" spans="1:6" ht="15">
      <c r="A566" s="45" t="s">
        <v>436</v>
      </c>
      <c r="B566" s="46" t="s">
        <v>9</v>
      </c>
      <c r="C566" s="23">
        <v>14</v>
      </c>
      <c r="D566" s="15">
        <v>0.44943820224719111</v>
      </c>
      <c r="F566">
        <v>1</v>
      </c>
    </row>
    <row r="567" spans="1:6" ht="15">
      <c r="A567" s="45" t="s">
        <v>435</v>
      </c>
      <c r="B567" s="46" t="s">
        <v>7</v>
      </c>
      <c r="C567" s="23">
        <v>31</v>
      </c>
      <c r="D567" s="15">
        <v>0.4926108374384236</v>
      </c>
      <c r="F567">
        <v>1</v>
      </c>
    </row>
    <row r="568" spans="1:6" ht="15">
      <c r="A568" s="45" t="s">
        <v>434</v>
      </c>
      <c r="B568" s="46" t="s">
        <v>9</v>
      </c>
      <c r="C568" s="23">
        <v>10</v>
      </c>
      <c r="D568" s="15">
        <v>0.31923383878691142</v>
      </c>
      <c r="F568">
        <v>1</v>
      </c>
    </row>
    <row r="569" spans="1:6" ht="15">
      <c r="A569" s="29" t="s">
        <v>46</v>
      </c>
      <c r="B569" s="3" t="s">
        <v>7</v>
      </c>
      <c r="C569" s="23">
        <v>35</v>
      </c>
      <c r="D569" s="15">
        <v>1.3</v>
      </c>
      <c r="F569">
        <v>0</v>
      </c>
    </row>
    <row r="570" spans="1:6" ht="15">
      <c r="A570" s="45" t="s">
        <v>433</v>
      </c>
      <c r="B570" s="46" t="s">
        <v>7</v>
      </c>
      <c r="C570" s="23">
        <v>25</v>
      </c>
      <c r="D570" s="15">
        <v>1.0062893081761006</v>
      </c>
      <c r="F570">
        <v>0</v>
      </c>
    </row>
    <row r="571" spans="1:6" ht="15">
      <c r="A571" s="45" t="s">
        <v>432</v>
      </c>
      <c r="B571" s="46" t="s">
        <v>9</v>
      </c>
      <c r="C571" s="23">
        <v>10</v>
      </c>
      <c r="D571" s="15"/>
      <c r="F571">
        <v>4</v>
      </c>
    </row>
    <row r="572" spans="1:6" ht="15">
      <c r="A572" s="45" t="s">
        <v>431</v>
      </c>
      <c r="B572" s="46" t="s">
        <v>9</v>
      </c>
      <c r="C572" s="23">
        <v>12</v>
      </c>
      <c r="D572" s="15">
        <v>0.45197740112994345</v>
      </c>
      <c r="F572">
        <v>1</v>
      </c>
    </row>
    <row r="573" spans="1:6" ht="15">
      <c r="A573" s="45" t="s">
        <v>430</v>
      </c>
      <c r="B573" s="46" t="s">
        <v>7</v>
      </c>
      <c r="C573" s="23">
        <v>20</v>
      </c>
      <c r="D573" s="15">
        <v>0.24891101431238333</v>
      </c>
      <c r="F573">
        <v>1</v>
      </c>
    </row>
    <row r="574" spans="1:6" ht="15">
      <c r="A574" s="45" t="s">
        <v>429</v>
      </c>
      <c r="B574" s="46" t="s">
        <v>9</v>
      </c>
      <c r="C574" s="23">
        <v>13</v>
      </c>
      <c r="D574" s="15">
        <v>0.84745762711864392</v>
      </c>
      <c r="F574">
        <v>0</v>
      </c>
    </row>
    <row r="575" spans="1:6" ht="15">
      <c r="A575" s="45" t="s">
        <v>428</v>
      </c>
      <c r="B575" s="46" t="s">
        <v>9</v>
      </c>
      <c r="C575" s="23">
        <v>1</v>
      </c>
      <c r="D575" s="15"/>
      <c r="F575">
        <v>4</v>
      </c>
    </row>
    <row r="576" spans="1:6" ht="15">
      <c r="A576" s="45" t="s">
        <v>427</v>
      </c>
      <c r="B576" s="46" t="s">
        <v>7</v>
      </c>
      <c r="C576" s="23">
        <v>19</v>
      </c>
      <c r="D576" s="15">
        <v>0.58565153733528552</v>
      </c>
      <c r="F576">
        <v>1</v>
      </c>
    </row>
    <row r="577" spans="1:6" ht="15">
      <c r="A577" s="45" t="s">
        <v>426</v>
      </c>
      <c r="B577" s="46" t="s">
        <v>9</v>
      </c>
      <c r="C577" s="23">
        <v>20</v>
      </c>
      <c r="D577" s="15">
        <v>0.49627791563275442</v>
      </c>
      <c r="F577">
        <v>0</v>
      </c>
    </row>
    <row r="578" spans="1:6" ht="15">
      <c r="A578" s="45" t="s">
        <v>425</v>
      </c>
      <c r="B578" s="46" t="s">
        <v>9</v>
      </c>
      <c r="C578" s="23">
        <v>6</v>
      </c>
      <c r="D578" s="15"/>
      <c r="F578">
        <v>4</v>
      </c>
    </row>
    <row r="579" spans="1:6" ht="15">
      <c r="A579" s="45" t="s">
        <v>424</v>
      </c>
      <c r="B579" s="46" t="s">
        <v>9</v>
      </c>
      <c r="C579" s="23">
        <v>6</v>
      </c>
      <c r="D579" s="15"/>
      <c r="F579">
        <v>4</v>
      </c>
    </row>
    <row r="580" spans="1:6" ht="15">
      <c r="A580" s="29" t="s">
        <v>45</v>
      </c>
      <c r="B580" s="3" t="s">
        <v>9</v>
      </c>
      <c r="C580" s="23">
        <v>35</v>
      </c>
      <c r="D580" s="15">
        <v>1.43</v>
      </c>
      <c r="F580">
        <v>0</v>
      </c>
    </row>
    <row r="581" spans="1:6" ht="15">
      <c r="A581" s="45" t="s">
        <v>423</v>
      </c>
      <c r="B581" s="46" t="s">
        <v>9</v>
      </c>
      <c r="C581" s="23">
        <v>4</v>
      </c>
      <c r="D581" s="15"/>
      <c r="F581">
        <v>4</v>
      </c>
    </row>
    <row r="582" spans="1:6" ht="15">
      <c r="A582" s="45" t="s">
        <v>422</v>
      </c>
      <c r="B582" s="46" t="s">
        <v>9</v>
      </c>
      <c r="C582" s="23">
        <v>18</v>
      </c>
      <c r="D582" s="15">
        <v>0.32520325203252032</v>
      </c>
      <c r="F582">
        <v>1</v>
      </c>
    </row>
    <row r="583" spans="1:6" ht="15">
      <c r="A583" s="45" t="s">
        <v>421</v>
      </c>
      <c r="B583" s="46" t="s">
        <v>9</v>
      </c>
      <c r="C583" s="23">
        <v>16</v>
      </c>
      <c r="D583" s="15">
        <v>0.6130268199233716</v>
      </c>
      <c r="F583">
        <v>1</v>
      </c>
    </row>
    <row r="584" spans="1:6" ht="15">
      <c r="A584" s="45" t="s">
        <v>420</v>
      </c>
      <c r="B584" s="46" t="s">
        <v>9</v>
      </c>
      <c r="C584" s="23">
        <v>18</v>
      </c>
      <c r="D584" s="15">
        <v>0.77745383867832851</v>
      </c>
      <c r="F584">
        <v>1</v>
      </c>
    </row>
    <row r="585" spans="1:6" ht="15">
      <c r="A585" s="45" t="s">
        <v>419</v>
      </c>
      <c r="B585" s="46" t="s">
        <v>9</v>
      </c>
      <c r="C585" s="23">
        <v>12</v>
      </c>
      <c r="D585" s="15">
        <v>0.69144338807260153</v>
      </c>
      <c r="F585">
        <v>1</v>
      </c>
    </row>
    <row r="586" spans="1:6" ht="15">
      <c r="A586" s="45" t="s">
        <v>418</v>
      </c>
      <c r="B586" s="46" t="s">
        <v>7</v>
      </c>
      <c r="C586" s="23">
        <v>39</v>
      </c>
      <c r="D586" s="15">
        <v>0.99378881987577627</v>
      </c>
      <c r="F586">
        <v>0</v>
      </c>
    </row>
    <row r="587" spans="1:6" ht="15">
      <c r="A587" s="45" t="s">
        <v>454</v>
      </c>
      <c r="B587" s="46" t="s">
        <v>9</v>
      </c>
      <c r="C587" s="23">
        <v>22</v>
      </c>
      <c r="D587" s="15">
        <v>1.0230179028132993</v>
      </c>
      <c r="F587">
        <v>0</v>
      </c>
    </row>
    <row r="588" spans="1:6" ht="15">
      <c r="A588" s="29" t="s">
        <v>44</v>
      </c>
      <c r="B588" s="3" t="s">
        <v>9</v>
      </c>
      <c r="C588" s="23">
        <v>25</v>
      </c>
      <c r="D588" s="15">
        <v>1.17</v>
      </c>
      <c r="F588">
        <v>0</v>
      </c>
    </row>
    <row r="589" spans="1:6" ht="15">
      <c r="A589" s="45" t="s">
        <v>453</v>
      </c>
      <c r="B589" s="46" t="s">
        <v>7</v>
      </c>
      <c r="C589" s="23">
        <v>32</v>
      </c>
      <c r="D589" s="15">
        <v>0.90090090090090102</v>
      </c>
      <c r="F589">
        <v>0</v>
      </c>
    </row>
    <row r="590" spans="1:6" ht="15">
      <c r="A590" s="45" t="s">
        <v>452</v>
      </c>
      <c r="B590" s="46" t="s">
        <v>9</v>
      </c>
      <c r="C590" s="23">
        <v>18</v>
      </c>
      <c r="D590" s="15">
        <v>0.93131548311990686</v>
      </c>
      <c r="F590">
        <v>0</v>
      </c>
    </row>
    <row r="591" spans="1:6" ht="15">
      <c r="A591" s="45" t="s">
        <v>451</v>
      </c>
      <c r="B591" s="46" t="s">
        <v>9</v>
      </c>
      <c r="C591" s="23">
        <v>20</v>
      </c>
      <c r="D591" s="15">
        <v>1.0796221322537112</v>
      </c>
      <c r="F591">
        <v>0</v>
      </c>
    </row>
    <row r="592" spans="1:6" ht="15">
      <c r="A592" s="45" t="s">
        <v>450</v>
      </c>
      <c r="B592" s="46" t="s">
        <v>7</v>
      </c>
      <c r="C592" s="23">
        <v>36</v>
      </c>
      <c r="D592" s="15">
        <v>1.3266998341625207</v>
      </c>
      <c r="F592">
        <v>0</v>
      </c>
    </row>
    <row r="593" spans="1:6" ht="15">
      <c r="A593" s="45" t="s">
        <v>449</v>
      </c>
      <c r="B593" s="46" t="s">
        <v>9</v>
      </c>
      <c r="C593" s="23">
        <v>20</v>
      </c>
      <c r="D593" s="15">
        <v>1.0680907877169559</v>
      </c>
      <c r="F593">
        <v>0</v>
      </c>
    </row>
    <row r="594" spans="1:6" ht="15">
      <c r="A594" s="45" t="s">
        <v>448</v>
      </c>
      <c r="B594" s="46" t="s">
        <v>7</v>
      </c>
      <c r="C594" s="23">
        <v>42</v>
      </c>
      <c r="D594" s="15">
        <v>1.0349288486416559</v>
      </c>
      <c r="F594">
        <v>0</v>
      </c>
    </row>
    <row r="595" spans="1:6" ht="15">
      <c r="A595" s="45" t="s">
        <v>447</v>
      </c>
      <c r="B595" s="46" t="s">
        <v>7</v>
      </c>
      <c r="C595" s="23">
        <v>42</v>
      </c>
      <c r="D595" s="15">
        <v>1.1764705882352942</v>
      </c>
      <c r="F595">
        <v>0</v>
      </c>
    </row>
    <row r="596" spans="1:6" ht="15">
      <c r="A596" s="45" t="s">
        <v>446</v>
      </c>
      <c r="B596" s="46" t="s">
        <v>7</v>
      </c>
      <c r="C596" s="23">
        <v>36</v>
      </c>
      <c r="D596" s="15">
        <v>1.0695187165775399</v>
      </c>
      <c r="F596">
        <v>0</v>
      </c>
    </row>
    <row r="597" spans="1:6" ht="15">
      <c r="A597" s="45" t="s">
        <v>445</v>
      </c>
      <c r="B597" s="46" t="s">
        <v>9</v>
      </c>
      <c r="C597" s="23">
        <v>20</v>
      </c>
      <c r="D597" s="15">
        <v>1.0512483574244416</v>
      </c>
      <c r="F597">
        <v>0</v>
      </c>
    </row>
    <row r="598" spans="1:6" ht="15">
      <c r="A598" s="45" t="s">
        <v>444</v>
      </c>
      <c r="B598" s="46" t="s">
        <v>9</v>
      </c>
      <c r="C598" s="23">
        <v>28</v>
      </c>
      <c r="D598" s="15">
        <v>1.0443864229765012</v>
      </c>
      <c r="F598">
        <v>0</v>
      </c>
    </row>
    <row r="599" spans="1:6" ht="15">
      <c r="A599" s="45" t="s">
        <v>443</v>
      </c>
      <c r="B599" s="46" t="s">
        <v>7</v>
      </c>
      <c r="C599" s="23">
        <v>26</v>
      </c>
      <c r="D599" s="15">
        <v>1.171303074670571</v>
      </c>
      <c r="F599">
        <v>0</v>
      </c>
    </row>
    <row r="600" spans="1:6" ht="15">
      <c r="A600" s="45" t="s">
        <v>442</v>
      </c>
      <c r="B600" s="46" t="s">
        <v>7</v>
      </c>
      <c r="C600" s="23">
        <v>21</v>
      </c>
      <c r="D600" s="15">
        <v>1.3071895424836601</v>
      </c>
      <c r="F600">
        <v>0</v>
      </c>
    </row>
    <row r="601" spans="1:6" ht="15">
      <c r="A601" s="45" t="s">
        <v>441</v>
      </c>
      <c r="B601" s="46" t="s">
        <v>7</v>
      </c>
      <c r="C601" s="23">
        <v>58</v>
      </c>
      <c r="D601" s="15">
        <v>1.2403100775193798</v>
      </c>
      <c r="F601">
        <v>0</v>
      </c>
    </row>
    <row r="602" spans="1:6" ht="15">
      <c r="A602" s="45" t="s">
        <v>440</v>
      </c>
      <c r="B602" s="46" t="s">
        <v>9</v>
      </c>
      <c r="C602" s="23">
        <v>26</v>
      </c>
      <c r="D602" s="15">
        <v>1.2658227848101264</v>
      </c>
      <c r="F602">
        <v>0</v>
      </c>
    </row>
    <row r="603" spans="1:6" ht="15">
      <c r="A603" s="45" t="s">
        <v>473</v>
      </c>
      <c r="B603" s="46" t="s">
        <v>7</v>
      </c>
      <c r="C603" s="23">
        <v>35.299999999999997</v>
      </c>
      <c r="D603" s="15">
        <v>1.3245033112582782</v>
      </c>
      <c r="F603">
        <v>0</v>
      </c>
    </row>
    <row r="604" spans="1:6" ht="15">
      <c r="A604" s="29" t="s">
        <v>43</v>
      </c>
      <c r="B604" s="3" t="s">
        <v>9</v>
      </c>
      <c r="C604" s="23">
        <v>28</v>
      </c>
      <c r="D604" s="15">
        <v>1.4</v>
      </c>
      <c r="F604">
        <v>0</v>
      </c>
    </row>
    <row r="605" spans="1:6" ht="15">
      <c r="A605" s="45" t="s">
        <v>472</v>
      </c>
      <c r="B605" s="46" t="s">
        <v>7</v>
      </c>
      <c r="C605" s="23">
        <v>46</v>
      </c>
      <c r="D605" s="15">
        <v>1.2841091492776886</v>
      </c>
      <c r="F605">
        <v>0</v>
      </c>
    </row>
    <row r="606" spans="1:6" ht="15">
      <c r="A606" s="45" t="s">
        <v>471</v>
      </c>
      <c r="B606" s="46" t="s">
        <v>9</v>
      </c>
      <c r="C606" s="23">
        <v>13.6</v>
      </c>
      <c r="D606" s="15">
        <v>0.72137060414788101</v>
      </c>
      <c r="F606">
        <v>1</v>
      </c>
    </row>
    <row r="607" spans="1:6" ht="15">
      <c r="A607" s="45" t="s">
        <v>470</v>
      </c>
      <c r="B607" s="46" t="s">
        <v>7</v>
      </c>
      <c r="C607" s="23">
        <v>39.299999999999997</v>
      </c>
      <c r="D607" s="15">
        <v>1.2012012012012012</v>
      </c>
      <c r="F607">
        <v>0</v>
      </c>
    </row>
    <row r="608" spans="1:6" ht="15">
      <c r="A608" s="45" t="s">
        <v>469</v>
      </c>
      <c r="B608" s="46" t="s">
        <v>9</v>
      </c>
      <c r="C608" s="23">
        <v>23.3</v>
      </c>
      <c r="D608" s="15">
        <v>0.96385542168674687</v>
      </c>
      <c r="F608">
        <v>0</v>
      </c>
    </row>
    <row r="609" spans="1:6" ht="15">
      <c r="A609" s="45" t="s">
        <v>468</v>
      </c>
      <c r="B609" s="46" t="s">
        <v>9</v>
      </c>
      <c r="C609" s="23">
        <v>10</v>
      </c>
      <c r="D609" s="15">
        <v>1.6227180527383369</v>
      </c>
      <c r="F609">
        <v>0</v>
      </c>
    </row>
    <row r="610" spans="1:6" ht="15">
      <c r="A610" s="45" t="s">
        <v>467</v>
      </c>
      <c r="B610" s="46" t="s">
        <v>9</v>
      </c>
      <c r="C610" s="23">
        <v>20</v>
      </c>
      <c r="D610" s="15">
        <v>1.0025062656641603</v>
      </c>
      <c r="F610">
        <v>0</v>
      </c>
    </row>
    <row r="611" spans="1:6" ht="15">
      <c r="A611" s="45" t="s">
        <v>466</v>
      </c>
      <c r="B611" s="46" t="s">
        <v>9</v>
      </c>
      <c r="C611" s="23">
        <v>27.3</v>
      </c>
      <c r="D611" s="15">
        <v>1.3840830449826991</v>
      </c>
      <c r="F611">
        <v>0</v>
      </c>
    </row>
    <row r="612" spans="1:6" ht="15">
      <c r="A612" s="45" t="s">
        <v>457</v>
      </c>
      <c r="B612" s="46" t="s">
        <v>9</v>
      </c>
      <c r="C612" s="23">
        <v>26.6</v>
      </c>
      <c r="D612" s="15">
        <v>1.1869436201780414</v>
      </c>
      <c r="F612">
        <v>0</v>
      </c>
    </row>
    <row r="613" spans="1:6" ht="15">
      <c r="A613" s="45" t="s">
        <v>456</v>
      </c>
      <c r="B613" s="46" t="s">
        <v>9</v>
      </c>
      <c r="C613" s="23">
        <v>20.6</v>
      </c>
      <c r="D613" s="15">
        <v>1.1940298507462686</v>
      </c>
      <c r="F613">
        <v>0</v>
      </c>
    </row>
    <row r="614" spans="1:6" ht="15">
      <c r="A614" s="45" t="s">
        <v>455</v>
      </c>
      <c r="B614" s="46" t="s">
        <v>7</v>
      </c>
      <c r="C614" s="23">
        <v>25.3</v>
      </c>
      <c r="D614" s="15">
        <v>1.28</v>
      </c>
      <c r="F614">
        <v>0</v>
      </c>
    </row>
    <row r="615" spans="1:6" ht="15">
      <c r="A615" s="45" t="s">
        <v>483</v>
      </c>
      <c r="B615" s="46" t="s">
        <v>9</v>
      </c>
      <c r="C615" s="23">
        <v>26</v>
      </c>
      <c r="D615" s="15">
        <v>1.64</v>
      </c>
      <c r="F615">
        <v>0</v>
      </c>
    </row>
    <row r="616" spans="1:6" ht="15">
      <c r="A616" s="45" t="s">
        <v>484</v>
      </c>
      <c r="B616" s="46" t="s">
        <v>9</v>
      </c>
      <c r="C616" s="23">
        <v>4</v>
      </c>
      <c r="D616" s="15">
        <v>1.6</v>
      </c>
      <c r="F616">
        <v>0</v>
      </c>
    </row>
    <row r="617" spans="1:6" ht="15">
      <c r="A617" s="45" t="s">
        <v>485</v>
      </c>
      <c r="B617" s="46" t="s">
        <v>9</v>
      </c>
      <c r="C617" s="23">
        <v>24</v>
      </c>
      <c r="D617" s="15">
        <v>1.56</v>
      </c>
      <c r="F617">
        <v>0</v>
      </c>
    </row>
    <row r="618" spans="1:6" ht="15">
      <c r="A618" s="45" t="s">
        <v>486</v>
      </c>
      <c r="B618" s="46" t="s">
        <v>7</v>
      </c>
      <c r="C618" s="23">
        <v>38</v>
      </c>
      <c r="D618" s="15">
        <v>1.47</v>
      </c>
      <c r="F618">
        <v>0</v>
      </c>
    </row>
    <row r="619" spans="1:6" ht="15">
      <c r="A619" s="45" t="s">
        <v>487</v>
      </c>
      <c r="B619" s="46" t="s">
        <v>7</v>
      </c>
      <c r="C619" s="23">
        <v>44</v>
      </c>
      <c r="D619" s="15">
        <v>1.86</v>
      </c>
      <c r="F619">
        <v>0</v>
      </c>
    </row>
    <row r="620" spans="1:6" ht="15">
      <c r="A620" s="45" t="s">
        <v>488</v>
      </c>
      <c r="B620" s="46" t="s">
        <v>9</v>
      </c>
      <c r="C620" s="23">
        <v>10</v>
      </c>
      <c r="D620" s="15">
        <v>1.1100000000000001</v>
      </c>
      <c r="F620">
        <v>0</v>
      </c>
    </row>
    <row r="621" spans="1:6" ht="15">
      <c r="A621" s="45" t="s">
        <v>489</v>
      </c>
      <c r="B621" s="46" t="s">
        <v>9</v>
      </c>
      <c r="C621" s="23">
        <v>25</v>
      </c>
      <c r="D621" s="15">
        <v>1.9</v>
      </c>
      <c r="F621">
        <v>0</v>
      </c>
    </row>
    <row r="622" spans="1:6" ht="15">
      <c r="A622" s="45" t="s">
        <v>490</v>
      </c>
      <c r="B622" s="46" t="s">
        <v>9</v>
      </c>
      <c r="C622" s="23">
        <v>24</v>
      </c>
      <c r="D622" s="15">
        <v>1.93</v>
      </c>
      <c r="F622">
        <v>0</v>
      </c>
    </row>
    <row r="623" spans="1:6" ht="15">
      <c r="A623" s="45" t="s">
        <v>491</v>
      </c>
      <c r="B623" s="46" t="s">
        <v>9</v>
      </c>
      <c r="C623" s="23">
        <v>28</v>
      </c>
      <c r="D623" s="15">
        <v>2.19</v>
      </c>
      <c r="F623">
        <v>0</v>
      </c>
    </row>
    <row r="624" spans="1:6" ht="15">
      <c r="A624" s="45" t="s">
        <v>492</v>
      </c>
      <c r="B624" s="46" t="s">
        <v>9</v>
      </c>
      <c r="C624" s="23">
        <v>29</v>
      </c>
      <c r="D624" s="15">
        <v>1.6</v>
      </c>
      <c r="F624">
        <v>0</v>
      </c>
    </row>
    <row r="625" spans="1:6" ht="15">
      <c r="A625" s="45" t="s">
        <v>493</v>
      </c>
      <c r="B625" s="46" t="s">
        <v>9</v>
      </c>
      <c r="C625" s="23">
        <v>31</v>
      </c>
      <c r="D625" s="15">
        <v>1.62</v>
      </c>
      <c r="F625">
        <v>0</v>
      </c>
    </row>
    <row r="626" spans="1:6" ht="15">
      <c r="A626" s="45" t="s">
        <v>494</v>
      </c>
      <c r="B626" s="46" t="s">
        <v>9</v>
      </c>
      <c r="C626" s="23">
        <v>29</v>
      </c>
      <c r="D626" s="15">
        <v>1.96</v>
      </c>
      <c r="F626">
        <v>0</v>
      </c>
    </row>
    <row r="627" spans="1:6" ht="15">
      <c r="A627" s="45" t="s">
        <v>495</v>
      </c>
      <c r="B627" s="46" t="s">
        <v>9</v>
      </c>
      <c r="C627" s="23">
        <v>38</v>
      </c>
      <c r="D627" s="15">
        <v>1.55</v>
      </c>
      <c r="F627">
        <v>0</v>
      </c>
    </row>
    <row r="628" spans="1:6" ht="15">
      <c r="A628" s="45" t="s">
        <v>496</v>
      </c>
      <c r="B628" s="46" t="s">
        <v>7</v>
      </c>
      <c r="C628" s="23">
        <v>20</v>
      </c>
      <c r="D628" s="15">
        <v>1.76</v>
      </c>
      <c r="F628">
        <v>0</v>
      </c>
    </row>
    <row r="629" spans="1:6" ht="15">
      <c r="A629" s="29" t="s">
        <v>42</v>
      </c>
      <c r="B629" s="3" t="s">
        <v>9</v>
      </c>
      <c r="C629" s="23">
        <v>32</v>
      </c>
      <c r="D629" s="15">
        <v>1.63</v>
      </c>
      <c r="F629">
        <v>0</v>
      </c>
    </row>
    <row r="630" spans="1:6" ht="15">
      <c r="A630" s="45" t="s">
        <v>497</v>
      </c>
      <c r="B630" s="46" t="s">
        <v>9</v>
      </c>
      <c r="C630" s="23">
        <v>32</v>
      </c>
      <c r="D630" s="15">
        <v>1.99</v>
      </c>
      <c r="F630">
        <v>0</v>
      </c>
    </row>
    <row r="631" spans="1:6" ht="15">
      <c r="A631" s="45" t="s">
        <v>498</v>
      </c>
      <c r="B631" s="46" t="s">
        <v>9</v>
      </c>
      <c r="C631" s="23">
        <v>32</v>
      </c>
      <c r="D631" s="15">
        <v>1.92</v>
      </c>
      <c r="F631">
        <v>0</v>
      </c>
    </row>
    <row r="632" spans="1:6" ht="15">
      <c r="A632" s="45" t="s">
        <v>499</v>
      </c>
      <c r="B632" s="46" t="s">
        <v>9</v>
      </c>
      <c r="C632" s="23">
        <v>24</v>
      </c>
      <c r="D632" s="15">
        <v>1.74</v>
      </c>
      <c r="F632">
        <v>0</v>
      </c>
    </row>
    <row r="633" spans="1:6" ht="15">
      <c r="A633" s="45" t="s">
        <v>500</v>
      </c>
      <c r="B633" s="46" t="s">
        <v>9</v>
      </c>
      <c r="C633" s="23">
        <v>26</v>
      </c>
      <c r="D633" s="15">
        <v>1.8</v>
      </c>
      <c r="F633">
        <v>0</v>
      </c>
    </row>
    <row r="634" spans="1:6" ht="15">
      <c r="A634" s="45" t="s">
        <v>501</v>
      </c>
      <c r="B634" s="46" t="s">
        <v>9</v>
      </c>
      <c r="C634" s="23">
        <v>24</v>
      </c>
      <c r="D634" s="96">
        <v>2.64</v>
      </c>
      <c r="F634">
        <v>0</v>
      </c>
    </row>
    <row r="635" spans="1:6" ht="15">
      <c r="A635" s="45" t="s">
        <v>502</v>
      </c>
      <c r="B635" s="46" t="s">
        <v>9</v>
      </c>
      <c r="C635" s="23">
        <v>28</v>
      </c>
      <c r="D635" s="15">
        <v>2.08</v>
      </c>
      <c r="F635">
        <v>0</v>
      </c>
    </row>
    <row r="636" spans="1:6" ht="15">
      <c r="A636" s="45" t="s">
        <v>503</v>
      </c>
      <c r="B636" s="46" t="s">
        <v>9</v>
      </c>
      <c r="C636" s="23">
        <v>30</v>
      </c>
      <c r="D636" s="15">
        <v>2.17</v>
      </c>
      <c r="F636">
        <v>0</v>
      </c>
    </row>
    <row r="637" spans="1:6" ht="15">
      <c r="A637" s="45" t="s">
        <v>504</v>
      </c>
      <c r="B637" s="46" t="s">
        <v>7</v>
      </c>
      <c r="C637" s="23">
        <v>50</v>
      </c>
      <c r="D637" s="15">
        <v>1.38</v>
      </c>
      <c r="F637">
        <v>0</v>
      </c>
    </row>
    <row r="638" spans="1:6" ht="15">
      <c r="A638" s="45" t="s">
        <v>585</v>
      </c>
      <c r="B638" s="46" t="s">
        <v>7</v>
      </c>
      <c r="C638" s="23">
        <v>35</v>
      </c>
      <c r="D638" s="15">
        <v>0.6</v>
      </c>
      <c r="F638">
        <v>1</v>
      </c>
    </row>
    <row r="639" spans="1:6" ht="15">
      <c r="A639" s="45" t="s">
        <v>521</v>
      </c>
      <c r="B639" s="46" t="s">
        <v>9</v>
      </c>
      <c r="C639" s="23">
        <v>25</v>
      </c>
      <c r="D639" s="15">
        <v>1.29</v>
      </c>
      <c r="F639">
        <v>0</v>
      </c>
    </row>
    <row r="640" spans="1:6" ht="15">
      <c r="A640" s="45" t="s">
        <v>520</v>
      </c>
      <c r="B640" s="46" t="s">
        <v>7</v>
      </c>
      <c r="C640" s="23"/>
      <c r="D640" s="15"/>
      <c r="F640">
        <v>4</v>
      </c>
    </row>
    <row r="641" spans="1:6" ht="15">
      <c r="A641" s="45" t="s">
        <v>586</v>
      </c>
      <c r="B641" s="46" t="s">
        <v>7</v>
      </c>
      <c r="C641" s="23">
        <v>52</v>
      </c>
      <c r="D641" s="15">
        <v>0.88</v>
      </c>
      <c r="F641">
        <v>0</v>
      </c>
    </row>
    <row r="642" spans="1:6" ht="15">
      <c r="A642" s="45" t="s">
        <v>519</v>
      </c>
      <c r="B642" s="46" t="s">
        <v>7</v>
      </c>
      <c r="C642" s="23">
        <v>40</v>
      </c>
      <c r="D642" s="15">
        <v>1.06</v>
      </c>
      <c r="F642">
        <v>0</v>
      </c>
    </row>
    <row r="643" spans="1:6" ht="15">
      <c r="A643" s="45" t="s">
        <v>518</v>
      </c>
      <c r="B643" s="46" t="s">
        <v>9</v>
      </c>
      <c r="C643" s="23">
        <v>37</v>
      </c>
      <c r="D643" s="15">
        <v>1.37</v>
      </c>
      <c r="F643">
        <v>0</v>
      </c>
    </row>
    <row r="644" spans="1:6" ht="15">
      <c r="A644" s="45" t="s">
        <v>517</v>
      </c>
      <c r="B644" s="46" t="s">
        <v>9</v>
      </c>
      <c r="C644" s="23">
        <v>35</v>
      </c>
      <c r="D644" s="15">
        <v>1.21</v>
      </c>
      <c r="F644">
        <v>0</v>
      </c>
    </row>
    <row r="645" spans="1:6" ht="15">
      <c r="A645" s="29" t="s">
        <v>41</v>
      </c>
      <c r="B645" s="3" t="s">
        <v>9</v>
      </c>
      <c r="C645" s="23">
        <v>36</v>
      </c>
      <c r="D645" s="15">
        <v>1.54</v>
      </c>
      <c r="F645">
        <v>0</v>
      </c>
    </row>
    <row r="646" spans="1:6" ht="15">
      <c r="A646" s="45" t="s">
        <v>605</v>
      </c>
      <c r="B646" s="46" t="s">
        <v>9</v>
      </c>
      <c r="C646" s="23">
        <v>22</v>
      </c>
      <c r="D646" s="15">
        <v>1.1544011544011545</v>
      </c>
      <c r="F646">
        <v>0</v>
      </c>
    </row>
    <row r="647" spans="1:6" ht="15">
      <c r="A647" s="45" t="s">
        <v>516</v>
      </c>
      <c r="B647" s="46" t="s">
        <v>9</v>
      </c>
      <c r="C647" s="23">
        <v>25</v>
      </c>
      <c r="D647" s="15">
        <v>1.1599999999999999</v>
      </c>
      <c r="F647">
        <v>0</v>
      </c>
    </row>
    <row r="648" spans="1:6" ht="15">
      <c r="A648" s="45" t="s">
        <v>515</v>
      </c>
      <c r="B648" s="46" t="s">
        <v>9</v>
      </c>
      <c r="C648" s="23">
        <v>22</v>
      </c>
      <c r="D648" s="15">
        <v>1.35</v>
      </c>
      <c r="F648">
        <v>0</v>
      </c>
    </row>
    <row r="649" spans="1:6" ht="15">
      <c r="A649" s="45" t="s">
        <v>514</v>
      </c>
      <c r="B649" s="46" t="s">
        <v>7</v>
      </c>
      <c r="C649" s="23">
        <v>36</v>
      </c>
      <c r="D649" s="15">
        <v>1.24</v>
      </c>
      <c r="F649">
        <v>0</v>
      </c>
    </row>
    <row r="650" spans="1:6" ht="15">
      <c r="A650" s="45" t="s">
        <v>513</v>
      </c>
      <c r="B650" s="46" t="s">
        <v>9</v>
      </c>
      <c r="C650" s="23">
        <v>18</v>
      </c>
      <c r="D650" s="15">
        <v>1.1399999999999999</v>
      </c>
      <c r="F650">
        <v>0</v>
      </c>
    </row>
    <row r="651" spans="1:6" ht="15">
      <c r="A651" s="45" t="s">
        <v>512</v>
      </c>
      <c r="B651" s="46" t="s">
        <v>7</v>
      </c>
      <c r="C651" s="23">
        <v>46</v>
      </c>
      <c r="D651" s="15">
        <v>1.23</v>
      </c>
      <c r="F651">
        <v>0</v>
      </c>
    </row>
    <row r="652" spans="1:6" ht="15">
      <c r="A652" s="45" t="s">
        <v>511</v>
      </c>
      <c r="B652" s="46" t="s">
        <v>9</v>
      </c>
      <c r="C652" s="23">
        <v>30</v>
      </c>
      <c r="D652" s="15">
        <v>1.56</v>
      </c>
      <c r="F652">
        <v>0</v>
      </c>
    </row>
    <row r="653" spans="1:6" ht="15">
      <c r="A653" s="45" t="s">
        <v>510</v>
      </c>
      <c r="B653" s="46" t="s">
        <v>9</v>
      </c>
      <c r="C653" s="23">
        <v>11</v>
      </c>
      <c r="D653" s="15">
        <v>0.82</v>
      </c>
      <c r="F653">
        <v>0</v>
      </c>
    </row>
    <row r="654" spans="1:6" ht="15">
      <c r="A654" s="45" t="s">
        <v>509</v>
      </c>
      <c r="B654" s="46" t="s">
        <v>9</v>
      </c>
      <c r="C654" s="23">
        <v>14</v>
      </c>
      <c r="D654" s="15">
        <v>1.19</v>
      </c>
      <c r="F654">
        <v>0</v>
      </c>
    </row>
    <row r="655" spans="1:6" ht="15">
      <c r="A655" s="45" t="s">
        <v>508</v>
      </c>
      <c r="B655" s="46" t="s">
        <v>7</v>
      </c>
      <c r="C655" s="23">
        <v>50</v>
      </c>
      <c r="D655" s="15">
        <v>1.26</v>
      </c>
      <c r="F655">
        <v>0</v>
      </c>
    </row>
    <row r="656" spans="1:6" ht="15">
      <c r="A656" s="45" t="s">
        <v>507</v>
      </c>
      <c r="B656" s="46" t="s">
        <v>9</v>
      </c>
      <c r="C656" s="23">
        <v>30</v>
      </c>
      <c r="D656" s="15">
        <v>1.61</v>
      </c>
      <c r="F656">
        <v>0</v>
      </c>
    </row>
    <row r="657" spans="1:6" ht="15">
      <c r="A657" s="45" t="s">
        <v>606</v>
      </c>
      <c r="B657" s="46" t="s">
        <v>9</v>
      </c>
      <c r="C657" s="23">
        <v>30</v>
      </c>
      <c r="D657" s="15">
        <v>1.032258064516129</v>
      </c>
      <c r="F657">
        <v>0</v>
      </c>
    </row>
    <row r="658" spans="1:6" ht="15">
      <c r="A658" s="45" t="s">
        <v>506</v>
      </c>
      <c r="B658" s="46" t="s">
        <v>7</v>
      </c>
      <c r="C658" s="23">
        <v>40</v>
      </c>
      <c r="D658" s="15">
        <v>1.04</v>
      </c>
      <c r="F658">
        <v>0</v>
      </c>
    </row>
    <row r="659" spans="1:6" ht="15">
      <c r="A659" s="45" t="s">
        <v>505</v>
      </c>
      <c r="B659" s="46" t="s">
        <v>9</v>
      </c>
      <c r="C659" s="23">
        <v>30</v>
      </c>
      <c r="D659" s="15">
        <v>1.42</v>
      </c>
      <c r="F659">
        <v>0</v>
      </c>
    </row>
    <row r="660" spans="1:6">
      <c r="C660" s="18"/>
      <c r="D660" s="18"/>
    </row>
    <row r="661" spans="1:6">
      <c r="C661" s="18"/>
      <c r="D661" s="18"/>
      <c r="F661">
        <f>COUNTIF(F2:F659,0)</f>
        <v>543</v>
      </c>
    </row>
    <row r="662" spans="1:6">
      <c r="C662" s="18"/>
      <c r="D662" s="18"/>
      <c r="F662">
        <f>COUNTIF(F2:F659,1)</f>
        <v>100</v>
      </c>
    </row>
    <row r="663" spans="1:6">
      <c r="C663" s="18"/>
      <c r="D663" s="18"/>
    </row>
    <row r="664" spans="1:6">
      <c r="C664" s="18"/>
      <c r="D664" s="18"/>
      <c r="F664">
        <f>COUNTIF(F2:F659,4)</f>
        <v>15</v>
      </c>
    </row>
    <row r="665" spans="1:6">
      <c r="C665" s="18"/>
      <c r="D665" s="18"/>
    </row>
    <row r="666" spans="1:6">
      <c r="C666" s="18"/>
      <c r="D666" s="18"/>
    </row>
    <row r="667" spans="1:6">
      <c r="C667" s="18"/>
      <c r="D667" s="18"/>
    </row>
    <row r="668" spans="1:6">
      <c r="C668" s="18"/>
      <c r="D668" s="18"/>
    </row>
    <row r="669" spans="1:6">
      <c r="C669" s="18"/>
      <c r="D669" s="18"/>
    </row>
    <row r="670" spans="1:6">
      <c r="C670" s="18"/>
      <c r="D670" s="18"/>
    </row>
    <row r="671" spans="1:6">
      <c r="C671" s="18"/>
      <c r="D671" s="18"/>
    </row>
    <row r="672" spans="1:6">
      <c r="C672" s="18"/>
      <c r="D672" s="18"/>
    </row>
    <row r="673" spans="3:4">
      <c r="C673" s="18"/>
      <c r="D673" s="18"/>
    </row>
    <row r="674" spans="3:4">
      <c r="C674" s="18"/>
      <c r="D674" s="18"/>
    </row>
    <row r="675" spans="3:4">
      <c r="C675" s="18"/>
      <c r="D675" s="18"/>
    </row>
    <row r="676" spans="3:4">
      <c r="C676" s="18"/>
      <c r="D676" s="18"/>
    </row>
    <row r="677" spans="3:4">
      <c r="C677" s="18"/>
      <c r="D677" s="18"/>
    </row>
    <row r="678" spans="3:4">
      <c r="C678" s="18"/>
      <c r="D678" s="18"/>
    </row>
    <row r="679" spans="3:4">
      <c r="C679" s="18"/>
      <c r="D679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4022-9ED9-D047-913F-2069693C3D75}">
  <dimension ref="A1:P687"/>
  <sheetViews>
    <sheetView zoomScale="120" zoomScaleNormal="120" workbookViewId="0">
      <selection activeCell="G389" sqref="G389"/>
    </sheetView>
  </sheetViews>
  <sheetFormatPr defaultColWidth="11.07421875" defaultRowHeight="14.15"/>
  <cols>
    <col min="1" max="1" width="10.84375" style="28"/>
    <col min="2" max="2" width="10.84375" style="1"/>
    <col min="3" max="3" width="11" style="28" hidden="1" customWidth="1"/>
    <col min="4" max="4" width="13" style="1" hidden="1" customWidth="1"/>
    <col min="5" max="5" width="13" style="1" customWidth="1"/>
    <col min="6" max="6" width="11.3046875" style="1" bestFit="1" customWidth="1"/>
    <col min="7" max="7" width="12.4609375" style="1" customWidth="1"/>
    <col min="10" max="12" width="11.3046875" style="1" customWidth="1"/>
  </cols>
  <sheetData>
    <row r="1" spans="1:16" ht="15.45">
      <c r="A1" s="4" t="s">
        <v>1</v>
      </c>
      <c r="B1" s="4" t="s">
        <v>2</v>
      </c>
      <c r="C1" s="4" t="s">
        <v>38</v>
      </c>
      <c r="D1" s="4" t="s">
        <v>417</v>
      </c>
      <c r="E1" s="4" t="s">
        <v>37</v>
      </c>
      <c r="F1" s="4" t="s">
        <v>4</v>
      </c>
      <c r="G1" s="4" t="s">
        <v>680</v>
      </c>
      <c r="H1" s="4" t="s">
        <v>3</v>
      </c>
      <c r="I1" s="86" t="s">
        <v>5</v>
      </c>
      <c r="J1" s="4" t="s">
        <v>39</v>
      </c>
      <c r="K1" s="4" t="s">
        <v>683</v>
      </c>
      <c r="L1" s="4" t="s">
        <v>682</v>
      </c>
      <c r="N1" s="86" t="s">
        <v>689</v>
      </c>
      <c r="O1" s="98" t="s">
        <v>684</v>
      </c>
      <c r="P1" s="98" t="s">
        <v>685</v>
      </c>
    </row>
    <row r="2" spans="1:16" ht="15">
      <c r="A2" s="29" t="s">
        <v>113</v>
      </c>
      <c r="B2" s="3" t="s">
        <v>9</v>
      </c>
      <c r="C2" s="8">
        <v>62</v>
      </c>
      <c r="D2" s="15">
        <v>78.2179</v>
      </c>
      <c r="E2" s="15">
        <v>10.37</v>
      </c>
      <c r="F2" s="23">
        <v>28</v>
      </c>
      <c r="G2" s="15">
        <v>6.0873431141205847</v>
      </c>
      <c r="H2" s="15">
        <v>5.72</v>
      </c>
      <c r="I2" s="15">
        <v>0.84</v>
      </c>
      <c r="J2" s="40">
        <v>37.299999999999997</v>
      </c>
      <c r="K2" s="8">
        <v>0</v>
      </c>
      <c r="L2" s="8">
        <v>0</v>
      </c>
      <c r="N2" s="91">
        <v>0</v>
      </c>
      <c r="O2" s="6">
        <f>IF(K2&lt;4,0,1)</f>
        <v>0</v>
      </c>
      <c r="P2" s="97">
        <f>IF(L2&lt;11,0,1)</f>
        <v>0</v>
      </c>
    </row>
    <row r="3" spans="1:16" ht="15">
      <c r="A3" s="45" t="s">
        <v>524</v>
      </c>
      <c r="B3" s="46" t="s">
        <v>7</v>
      </c>
      <c r="C3" s="26">
        <v>71</v>
      </c>
      <c r="D3" s="15">
        <v>102.3771</v>
      </c>
      <c r="E3" s="15">
        <v>14.46</v>
      </c>
      <c r="F3" s="23">
        <v>50</v>
      </c>
      <c r="G3" s="12">
        <v>7.9802300473723529</v>
      </c>
      <c r="H3" s="15">
        <v>10.36</v>
      </c>
      <c r="I3" s="15">
        <v>1.1299999999999999</v>
      </c>
      <c r="J3" s="37">
        <v>39</v>
      </c>
      <c r="K3" s="17">
        <v>1</v>
      </c>
      <c r="L3" s="17">
        <v>1</v>
      </c>
      <c r="N3" s="94">
        <v>0</v>
      </c>
      <c r="O3" s="6">
        <f t="shared" ref="O3:O66" si="0">IF(K3&lt;4,0,1)</f>
        <v>0</v>
      </c>
      <c r="P3" s="97">
        <f t="shared" ref="P3:P66" si="1">IF(L3&lt;11,0,1)</f>
        <v>0</v>
      </c>
    </row>
    <row r="4" spans="1:16" ht="15">
      <c r="A4" s="45" t="s">
        <v>587</v>
      </c>
      <c r="B4" s="46" t="s">
        <v>7</v>
      </c>
      <c r="C4" s="26">
        <v>69</v>
      </c>
      <c r="D4" s="15">
        <v>73</v>
      </c>
      <c r="E4" s="15">
        <v>9.74</v>
      </c>
      <c r="F4" s="23">
        <v>52</v>
      </c>
      <c r="G4" s="12">
        <v>6.8662026778190448</v>
      </c>
      <c r="H4" s="15">
        <v>4.2</v>
      </c>
      <c r="I4" s="15">
        <v>1.04</v>
      </c>
      <c r="J4" s="37">
        <v>34.5</v>
      </c>
      <c r="K4" s="17">
        <v>0</v>
      </c>
      <c r="L4" s="17">
        <v>0</v>
      </c>
      <c r="N4" s="94">
        <v>0</v>
      </c>
      <c r="O4" s="6">
        <f t="shared" si="0"/>
        <v>0</v>
      </c>
      <c r="P4" s="97">
        <f t="shared" si="1"/>
        <v>0</v>
      </c>
    </row>
    <row r="5" spans="1:16" ht="15">
      <c r="A5" s="45" t="s">
        <v>525</v>
      </c>
      <c r="B5" s="46" t="s">
        <v>7</v>
      </c>
      <c r="C5" s="26">
        <v>73</v>
      </c>
      <c r="D5" s="15">
        <v>107.62910000000001</v>
      </c>
      <c r="E5" s="15">
        <v>11.02</v>
      </c>
      <c r="F5" s="23">
        <v>30</v>
      </c>
      <c r="G5" s="12">
        <v>7.1783027995380921</v>
      </c>
      <c r="H5" s="15">
        <v>6.83</v>
      </c>
      <c r="I5" s="15">
        <v>1.04</v>
      </c>
      <c r="J5" s="37">
        <v>38</v>
      </c>
      <c r="K5" s="17">
        <v>0</v>
      </c>
      <c r="L5" s="17">
        <v>0</v>
      </c>
      <c r="N5" s="94">
        <v>0</v>
      </c>
      <c r="O5" s="6">
        <f t="shared" si="0"/>
        <v>0</v>
      </c>
      <c r="P5" s="97">
        <f t="shared" si="1"/>
        <v>0</v>
      </c>
    </row>
    <row r="6" spans="1:16" ht="15">
      <c r="A6" s="45" t="s">
        <v>522</v>
      </c>
      <c r="B6" s="46" t="s">
        <v>9</v>
      </c>
      <c r="C6" s="26">
        <v>72</v>
      </c>
      <c r="D6" s="15">
        <v>97.125100000000003</v>
      </c>
      <c r="E6" s="15">
        <v>18</v>
      </c>
      <c r="F6" s="23">
        <v>20</v>
      </c>
      <c r="G6" s="12">
        <v>6.6960319464317442</v>
      </c>
      <c r="H6" s="15">
        <v>11.56</v>
      </c>
      <c r="I6" s="15">
        <v>0.89</v>
      </c>
      <c r="J6" s="37">
        <v>42.5</v>
      </c>
      <c r="K6" s="17">
        <v>3</v>
      </c>
      <c r="L6" s="17">
        <v>3</v>
      </c>
      <c r="N6" s="94">
        <v>1</v>
      </c>
      <c r="O6" s="6">
        <f t="shared" si="0"/>
        <v>0</v>
      </c>
      <c r="P6" s="97">
        <f t="shared" si="1"/>
        <v>0</v>
      </c>
    </row>
    <row r="7" spans="1:16" ht="15">
      <c r="A7" s="45" t="s">
        <v>588</v>
      </c>
      <c r="B7" s="46" t="s">
        <v>9</v>
      </c>
      <c r="C7" s="26">
        <v>80</v>
      </c>
      <c r="D7" s="15">
        <v>72</v>
      </c>
      <c r="E7" s="15">
        <v>12.33</v>
      </c>
      <c r="F7" s="23">
        <v>15</v>
      </c>
      <c r="G7" s="12">
        <v>6.7111029948867786</v>
      </c>
      <c r="H7" s="15">
        <v>10.77</v>
      </c>
      <c r="I7" s="15">
        <v>0.47</v>
      </c>
      <c r="J7" s="37">
        <v>40</v>
      </c>
      <c r="K7" s="17">
        <v>5</v>
      </c>
      <c r="L7" s="17">
        <v>5</v>
      </c>
      <c r="N7" s="94">
        <v>1</v>
      </c>
      <c r="O7" s="6">
        <f t="shared" si="0"/>
        <v>1</v>
      </c>
      <c r="P7" s="97">
        <f t="shared" si="1"/>
        <v>0</v>
      </c>
    </row>
    <row r="8" spans="1:16" ht="15">
      <c r="A8" s="45" t="s">
        <v>526</v>
      </c>
      <c r="B8" s="46" t="s">
        <v>7</v>
      </c>
      <c r="C8" s="26">
        <v>74</v>
      </c>
      <c r="D8" s="15">
        <v>78.743099999999998</v>
      </c>
      <c r="E8" s="15">
        <v>5.81</v>
      </c>
      <c r="F8" s="23">
        <v>54</v>
      </c>
      <c r="G8" s="12">
        <v>6.6406461316292686</v>
      </c>
      <c r="H8" s="15">
        <v>5.58</v>
      </c>
      <c r="I8" s="15">
        <v>1.1399999999999999</v>
      </c>
      <c r="J8" s="37">
        <v>35</v>
      </c>
      <c r="K8" s="17">
        <v>0</v>
      </c>
      <c r="L8" s="17">
        <v>0</v>
      </c>
      <c r="N8" s="94">
        <v>0</v>
      </c>
      <c r="O8" s="6">
        <f t="shared" si="0"/>
        <v>0</v>
      </c>
      <c r="P8" s="97">
        <f t="shared" si="1"/>
        <v>0</v>
      </c>
    </row>
    <row r="9" spans="1:16" ht="15">
      <c r="A9" s="45" t="s">
        <v>523</v>
      </c>
      <c r="B9" s="46" t="s">
        <v>9</v>
      </c>
      <c r="C9" s="26">
        <v>72</v>
      </c>
      <c r="D9" s="15">
        <v>76.117100000000008</v>
      </c>
      <c r="E9" s="15">
        <v>19.29</v>
      </c>
      <c r="F9" s="23">
        <v>10</v>
      </c>
      <c r="G9" s="12">
        <v>5.8402203856749315</v>
      </c>
      <c r="H9" s="15">
        <v>11.82</v>
      </c>
      <c r="I9" s="15">
        <v>0.77</v>
      </c>
      <c r="J9" s="37">
        <v>35.5</v>
      </c>
      <c r="K9" s="17">
        <v>2</v>
      </c>
      <c r="L9" s="17">
        <v>2</v>
      </c>
      <c r="N9" s="94">
        <v>1</v>
      </c>
      <c r="O9" s="6">
        <f t="shared" si="0"/>
        <v>0</v>
      </c>
      <c r="P9" s="97">
        <f t="shared" si="1"/>
        <v>0</v>
      </c>
    </row>
    <row r="10" spans="1:16" ht="15">
      <c r="A10" s="45" t="s">
        <v>528</v>
      </c>
      <c r="B10" s="46" t="s">
        <v>9</v>
      </c>
      <c r="C10" s="26">
        <v>67</v>
      </c>
      <c r="D10" s="15">
        <v>82.419499999999999</v>
      </c>
      <c r="E10" s="15">
        <v>10.89</v>
      </c>
      <c r="F10" s="23">
        <v>25</v>
      </c>
      <c r="G10" s="12">
        <v>6.9221945334440882</v>
      </c>
      <c r="H10" s="15">
        <v>8.98</v>
      </c>
      <c r="I10" s="15">
        <v>1.1200000000000001</v>
      </c>
      <c r="J10" s="37">
        <v>38.5</v>
      </c>
      <c r="K10" s="17">
        <v>1</v>
      </c>
      <c r="L10" s="17">
        <v>1</v>
      </c>
      <c r="N10" s="94">
        <v>0</v>
      </c>
      <c r="O10" s="6">
        <f t="shared" si="0"/>
        <v>0</v>
      </c>
      <c r="P10" s="97">
        <f t="shared" si="1"/>
        <v>0</v>
      </c>
    </row>
    <row r="11" spans="1:16" ht="15">
      <c r="A11" s="45" t="s">
        <v>527</v>
      </c>
      <c r="B11" s="46" t="s">
        <v>7</v>
      </c>
      <c r="C11" s="26">
        <v>78</v>
      </c>
      <c r="D11" s="15">
        <v>89.772300000000001</v>
      </c>
      <c r="E11" s="15">
        <v>13.94</v>
      </c>
      <c r="F11" s="23">
        <v>43</v>
      </c>
      <c r="G11" s="12">
        <v>7.9590365184691629</v>
      </c>
      <c r="H11" s="15">
        <v>5.12</v>
      </c>
      <c r="I11" s="15">
        <v>1.1299999999999999</v>
      </c>
      <c r="J11" s="37">
        <v>38</v>
      </c>
      <c r="K11" s="17">
        <v>0</v>
      </c>
      <c r="L11" s="17">
        <v>0</v>
      </c>
      <c r="N11" s="94">
        <v>0</v>
      </c>
      <c r="O11" s="6">
        <f t="shared" si="0"/>
        <v>0</v>
      </c>
      <c r="P11" s="97">
        <f t="shared" si="1"/>
        <v>0</v>
      </c>
    </row>
    <row r="12" spans="1:16" ht="15">
      <c r="A12" s="29" t="s">
        <v>112</v>
      </c>
      <c r="B12" s="3" t="s">
        <v>9</v>
      </c>
      <c r="C12" s="8">
        <v>66</v>
      </c>
      <c r="D12" s="15">
        <v>96.074700000000007</v>
      </c>
      <c r="E12" s="15">
        <v>9.09</v>
      </c>
      <c r="F12" s="23">
        <v>38</v>
      </c>
      <c r="G12" s="15">
        <v>8.3984374999999982</v>
      </c>
      <c r="H12" s="15">
        <v>6.9</v>
      </c>
      <c r="I12" s="15">
        <v>1.34</v>
      </c>
      <c r="J12" s="40">
        <v>44.5</v>
      </c>
      <c r="K12" s="8">
        <v>0</v>
      </c>
      <c r="L12" s="8">
        <v>0</v>
      </c>
      <c r="N12" s="94">
        <v>0</v>
      </c>
      <c r="O12" s="6">
        <f t="shared" si="0"/>
        <v>0</v>
      </c>
      <c r="P12" s="97">
        <f t="shared" si="1"/>
        <v>0</v>
      </c>
    </row>
    <row r="13" spans="1:16" ht="15">
      <c r="A13" s="45" t="s">
        <v>589</v>
      </c>
      <c r="B13" s="46" t="s">
        <v>7</v>
      </c>
      <c r="C13" s="26">
        <v>70</v>
      </c>
      <c r="D13" s="15">
        <v>91</v>
      </c>
      <c r="E13" s="15">
        <v>9.2200000000000006</v>
      </c>
      <c r="F13" s="23">
        <v>50</v>
      </c>
      <c r="G13" s="12">
        <v>7.6074047621025001</v>
      </c>
      <c r="H13" s="15">
        <v>5.5</v>
      </c>
      <c r="I13" s="15">
        <v>0.94</v>
      </c>
      <c r="J13" s="37">
        <v>41</v>
      </c>
      <c r="K13" s="17">
        <v>0</v>
      </c>
      <c r="L13" s="17">
        <v>0</v>
      </c>
      <c r="N13" s="94">
        <v>0</v>
      </c>
      <c r="O13" s="6">
        <f t="shared" si="0"/>
        <v>0</v>
      </c>
      <c r="P13" s="97">
        <f t="shared" si="1"/>
        <v>0</v>
      </c>
    </row>
    <row r="14" spans="1:16" ht="15">
      <c r="A14" s="45" t="s">
        <v>590</v>
      </c>
      <c r="B14" s="46" t="s">
        <v>9</v>
      </c>
      <c r="C14" s="26">
        <v>70</v>
      </c>
      <c r="D14" s="15">
        <v>74</v>
      </c>
      <c r="E14" s="15">
        <v>11.28</v>
      </c>
      <c r="F14" s="23">
        <v>10</v>
      </c>
      <c r="G14" s="12">
        <v>7.0803831736776353</v>
      </c>
      <c r="H14" s="15">
        <v>5.7</v>
      </c>
      <c r="I14" s="15">
        <v>0.88</v>
      </c>
      <c r="J14" s="37">
        <v>38</v>
      </c>
      <c r="K14" s="17">
        <v>1</v>
      </c>
      <c r="L14" s="17">
        <v>1</v>
      </c>
      <c r="N14" s="94">
        <v>1</v>
      </c>
      <c r="O14" s="6">
        <f t="shared" si="0"/>
        <v>0</v>
      </c>
      <c r="P14" s="97">
        <f t="shared" si="1"/>
        <v>0</v>
      </c>
    </row>
    <row r="15" spans="1:16" ht="15">
      <c r="A15" s="45" t="s">
        <v>591</v>
      </c>
      <c r="B15" s="46" t="s">
        <v>9</v>
      </c>
      <c r="C15" s="26">
        <v>77</v>
      </c>
      <c r="D15" s="15">
        <v>63</v>
      </c>
      <c r="E15" s="15">
        <v>10.44</v>
      </c>
      <c r="F15" s="23">
        <v>28</v>
      </c>
      <c r="G15" s="12">
        <v>5.5831037649219475</v>
      </c>
      <c r="H15" s="15">
        <v>5.3</v>
      </c>
      <c r="I15" s="15">
        <v>0.85</v>
      </c>
      <c r="J15" s="37">
        <v>34</v>
      </c>
      <c r="K15" s="17">
        <v>0</v>
      </c>
      <c r="L15" s="17">
        <v>0</v>
      </c>
      <c r="N15" s="94">
        <v>0</v>
      </c>
      <c r="O15" s="6">
        <f t="shared" si="0"/>
        <v>0</v>
      </c>
      <c r="P15" s="97">
        <f t="shared" si="1"/>
        <v>0</v>
      </c>
    </row>
    <row r="16" spans="1:16" ht="15">
      <c r="A16" s="45" t="s">
        <v>592</v>
      </c>
      <c r="B16" s="46" t="s">
        <v>7</v>
      </c>
      <c r="C16" s="26">
        <v>63</v>
      </c>
      <c r="D16" s="15">
        <v>88</v>
      </c>
      <c r="E16" s="15">
        <v>14.44</v>
      </c>
      <c r="F16" s="23">
        <v>40</v>
      </c>
      <c r="G16" s="12">
        <v>7.3360705228837091</v>
      </c>
      <c r="H16" s="15">
        <v>5.5</v>
      </c>
      <c r="I16" s="15">
        <v>0.86</v>
      </c>
      <c r="J16" s="37">
        <v>36.5</v>
      </c>
      <c r="K16" s="17">
        <v>2</v>
      </c>
      <c r="L16" s="17">
        <v>2</v>
      </c>
      <c r="N16" s="94">
        <v>0</v>
      </c>
      <c r="O16" s="6">
        <f t="shared" si="0"/>
        <v>0</v>
      </c>
      <c r="P16" s="97">
        <f t="shared" si="1"/>
        <v>0</v>
      </c>
    </row>
    <row r="17" spans="1:16" ht="15">
      <c r="A17" s="45" t="s">
        <v>593</v>
      </c>
      <c r="B17" s="46" t="s">
        <v>7</v>
      </c>
      <c r="C17" s="26">
        <v>61</v>
      </c>
      <c r="D17" s="15">
        <v>101</v>
      </c>
      <c r="E17" s="15">
        <v>6.7</v>
      </c>
      <c r="F17" s="23">
        <v>52</v>
      </c>
      <c r="G17" s="12">
        <v>7.8703703703703702</v>
      </c>
      <c r="H17" s="15">
        <v>3.6</v>
      </c>
      <c r="I17" s="15">
        <v>0.92</v>
      </c>
      <c r="J17" s="37">
        <v>39.5</v>
      </c>
      <c r="K17" s="17">
        <v>0</v>
      </c>
      <c r="L17" s="17">
        <v>0</v>
      </c>
      <c r="N17" s="94">
        <v>0</v>
      </c>
      <c r="O17" s="6">
        <f t="shared" si="0"/>
        <v>0</v>
      </c>
      <c r="P17" s="97">
        <f t="shared" si="1"/>
        <v>0</v>
      </c>
    </row>
    <row r="18" spans="1:16" ht="15">
      <c r="A18" s="45" t="s">
        <v>594</v>
      </c>
      <c r="B18" s="46" t="s">
        <v>9</v>
      </c>
      <c r="C18" s="26">
        <v>61</v>
      </c>
      <c r="D18" s="15">
        <v>95</v>
      </c>
      <c r="E18" s="15"/>
      <c r="F18" s="23">
        <v>20</v>
      </c>
      <c r="G18" s="12">
        <v>7.3173176517758689</v>
      </c>
      <c r="H18" s="15">
        <v>8</v>
      </c>
      <c r="I18" s="15">
        <v>0.56000000000000005</v>
      </c>
      <c r="J18" s="37">
        <v>43.3</v>
      </c>
      <c r="K18" s="17">
        <v>5</v>
      </c>
      <c r="L18" s="17">
        <v>5</v>
      </c>
      <c r="N18" s="94">
        <v>1</v>
      </c>
      <c r="O18" s="6">
        <f t="shared" si="0"/>
        <v>1</v>
      </c>
      <c r="P18" s="97">
        <f t="shared" si="1"/>
        <v>0</v>
      </c>
    </row>
    <row r="19" spans="1:16" ht="15">
      <c r="A19" s="45" t="s">
        <v>595</v>
      </c>
      <c r="B19" s="46" t="s">
        <v>9</v>
      </c>
      <c r="C19" s="26">
        <v>66</v>
      </c>
      <c r="D19" s="15">
        <v>59</v>
      </c>
      <c r="E19" s="15">
        <v>8.09</v>
      </c>
      <c r="F19" s="23">
        <v>24</v>
      </c>
      <c r="G19" s="12">
        <v>5.1559511005656757</v>
      </c>
      <c r="H19" s="15">
        <v>4.04</v>
      </c>
      <c r="I19" s="15">
        <v>1.28</v>
      </c>
      <c r="J19" s="37">
        <v>33</v>
      </c>
      <c r="K19" s="17">
        <v>0</v>
      </c>
      <c r="L19" s="17">
        <v>10</v>
      </c>
      <c r="N19" s="94">
        <v>0</v>
      </c>
      <c r="O19" s="6">
        <f t="shared" si="0"/>
        <v>0</v>
      </c>
      <c r="P19" s="97">
        <f t="shared" si="1"/>
        <v>0</v>
      </c>
    </row>
    <row r="20" spans="1:16" ht="15">
      <c r="A20" s="45" t="s">
        <v>596</v>
      </c>
      <c r="B20" s="46" t="s">
        <v>9</v>
      </c>
      <c r="C20" s="26">
        <v>63</v>
      </c>
      <c r="D20" s="15">
        <v>89</v>
      </c>
      <c r="E20" s="15">
        <v>10.37</v>
      </c>
      <c r="F20" s="23">
        <v>31</v>
      </c>
      <c r="G20" s="12">
        <v>6.7474048442906582</v>
      </c>
      <c r="H20" s="15">
        <v>6.04</v>
      </c>
      <c r="I20" s="15">
        <v>0.71</v>
      </c>
      <c r="J20" s="37">
        <v>40</v>
      </c>
      <c r="K20" s="17">
        <v>3</v>
      </c>
      <c r="L20" s="17">
        <v>3</v>
      </c>
      <c r="N20" s="94">
        <v>0</v>
      </c>
      <c r="O20" s="6">
        <f t="shared" si="0"/>
        <v>0</v>
      </c>
      <c r="P20" s="97">
        <f t="shared" si="1"/>
        <v>0</v>
      </c>
    </row>
    <row r="21" spans="1:16" ht="15">
      <c r="A21" s="45" t="s">
        <v>607</v>
      </c>
      <c r="B21" s="46" t="s">
        <v>9</v>
      </c>
      <c r="C21" s="26">
        <v>65</v>
      </c>
      <c r="D21" s="15">
        <v>73</v>
      </c>
      <c r="E21" s="15">
        <v>13.19</v>
      </c>
      <c r="F21" s="23">
        <v>22</v>
      </c>
      <c r="G21" s="12">
        <v>5.6759057799640518</v>
      </c>
      <c r="H21" s="15">
        <v>5.82</v>
      </c>
      <c r="I21" s="15">
        <v>0.8724100327153762</v>
      </c>
      <c r="J21" s="37">
        <v>38</v>
      </c>
      <c r="K21" s="17">
        <v>0</v>
      </c>
      <c r="L21" s="17">
        <v>0</v>
      </c>
      <c r="N21" s="94">
        <v>0</v>
      </c>
      <c r="O21" s="6">
        <f t="shared" si="0"/>
        <v>0</v>
      </c>
      <c r="P21" s="97">
        <f t="shared" si="1"/>
        <v>0</v>
      </c>
    </row>
    <row r="22" spans="1:16" ht="15">
      <c r="A22" s="45" t="s">
        <v>608</v>
      </c>
      <c r="B22" s="46" t="s">
        <v>9</v>
      </c>
      <c r="C22" s="26">
        <v>68</v>
      </c>
      <c r="D22" s="15">
        <v>73</v>
      </c>
      <c r="E22" s="15">
        <v>8.14</v>
      </c>
      <c r="F22" s="23">
        <v>21</v>
      </c>
      <c r="G22" s="12">
        <v>6.0970600852493124</v>
      </c>
      <c r="H22" s="15">
        <v>5.9399999999999995</v>
      </c>
      <c r="I22" s="15">
        <v>0.99875156054931336</v>
      </c>
      <c r="J22" s="37">
        <v>35.1</v>
      </c>
      <c r="K22" s="17">
        <v>0</v>
      </c>
      <c r="L22" s="17">
        <v>0</v>
      </c>
      <c r="N22" s="94">
        <v>0</v>
      </c>
      <c r="O22" s="6">
        <f t="shared" si="0"/>
        <v>0</v>
      </c>
      <c r="P22" s="97">
        <f t="shared" si="1"/>
        <v>0</v>
      </c>
    </row>
    <row r="23" spans="1:16" ht="15">
      <c r="A23" s="29" t="s">
        <v>111</v>
      </c>
      <c r="B23" s="3" t="s">
        <v>9</v>
      </c>
      <c r="C23" s="8">
        <v>65</v>
      </c>
      <c r="D23" s="15">
        <v>79.268299999999996</v>
      </c>
      <c r="E23" s="15">
        <v>10.39</v>
      </c>
      <c r="F23" s="23">
        <v>36</v>
      </c>
      <c r="G23" s="15">
        <v>6.2925344550459972</v>
      </c>
      <c r="H23" s="15">
        <v>7.38</v>
      </c>
      <c r="I23" s="15">
        <v>1.53</v>
      </c>
      <c r="J23" s="40">
        <v>37.4</v>
      </c>
      <c r="K23" s="8">
        <v>2</v>
      </c>
      <c r="L23" s="8">
        <v>2</v>
      </c>
      <c r="N23" s="94">
        <v>0</v>
      </c>
      <c r="O23" s="6">
        <f t="shared" si="0"/>
        <v>0</v>
      </c>
      <c r="P23" s="97">
        <f t="shared" si="1"/>
        <v>0</v>
      </c>
    </row>
    <row r="24" spans="1:16" ht="15">
      <c r="A24" s="45" t="s">
        <v>597</v>
      </c>
      <c r="B24" s="46" t="s">
        <v>9</v>
      </c>
      <c r="C24" s="26">
        <v>64</v>
      </c>
      <c r="D24" s="15">
        <v>59</v>
      </c>
      <c r="E24" s="15">
        <v>7.27</v>
      </c>
      <c r="F24" s="23">
        <v>30</v>
      </c>
      <c r="G24" s="12">
        <v>5.5289940828402369</v>
      </c>
      <c r="H24" s="15">
        <v>4.7</v>
      </c>
      <c r="I24" s="15">
        <v>0.73</v>
      </c>
      <c r="J24" s="37">
        <v>33.5</v>
      </c>
      <c r="K24" s="17">
        <v>2</v>
      </c>
      <c r="L24" s="17">
        <v>2</v>
      </c>
      <c r="N24" s="94">
        <v>0</v>
      </c>
      <c r="O24" s="6">
        <f t="shared" si="0"/>
        <v>0</v>
      </c>
      <c r="P24" s="97">
        <f t="shared" si="1"/>
        <v>0</v>
      </c>
    </row>
    <row r="25" spans="1:16" ht="15">
      <c r="A25" s="45" t="s">
        <v>598</v>
      </c>
      <c r="B25" s="46" t="s">
        <v>9</v>
      </c>
      <c r="C25" s="26">
        <v>62</v>
      </c>
      <c r="D25" s="15">
        <v>53</v>
      </c>
      <c r="E25" s="15">
        <v>6.43</v>
      </c>
      <c r="F25" s="23">
        <v>29</v>
      </c>
      <c r="G25" s="12">
        <v>5.7938856015779088</v>
      </c>
      <c r="H25" s="15">
        <v>3.75</v>
      </c>
      <c r="I25" s="15">
        <v>1.24</v>
      </c>
      <c r="J25" s="37">
        <v>34.5</v>
      </c>
      <c r="K25" s="17">
        <v>0</v>
      </c>
      <c r="L25" s="17">
        <v>0</v>
      </c>
      <c r="N25" s="94">
        <v>0</v>
      </c>
      <c r="O25" s="6">
        <f t="shared" si="0"/>
        <v>0</v>
      </c>
      <c r="P25" s="97">
        <f t="shared" si="1"/>
        <v>0</v>
      </c>
    </row>
    <row r="26" spans="1:16" ht="15">
      <c r="A26" s="45" t="s">
        <v>599</v>
      </c>
      <c r="B26" s="46" t="s">
        <v>7</v>
      </c>
      <c r="C26" s="26">
        <v>70</v>
      </c>
      <c r="D26" s="15">
        <v>86</v>
      </c>
      <c r="E26" s="15">
        <v>10.25</v>
      </c>
      <c r="F26" s="23">
        <v>42</v>
      </c>
      <c r="G26" s="12">
        <v>7.8314695119865947</v>
      </c>
      <c r="H26" s="15">
        <v>5.22</v>
      </c>
      <c r="I26" s="15">
        <v>0.81</v>
      </c>
      <c r="J26" s="37">
        <v>38</v>
      </c>
      <c r="K26" s="17">
        <v>0</v>
      </c>
      <c r="L26" s="17">
        <v>0</v>
      </c>
      <c r="N26" s="94">
        <v>0</v>
      </c>
      <c r="O26" s="6">
        <f t="shared" si="0"/>
        <v>0</v>
      </c>
      <c r="P26" s="97">
        <f t="shared" si="1"/>
        <v>0</v>
      </c>
    </row>
    <row r="27" spans="1:16" ht="15">
      <c r="A27" s="45" t="s">
        <v>600</v>
      </c>
      <c r="B27" s="46" t="s">
        <v>9</v>
      </c>
      <c r="C27" s="26">
        <v>70</v>
      </c>
      <c r="D27" s="15">
        <v>60</v>
      </c>
      <c r="E27" s="15">
        <v>9.86</v>
      </c>
      <c r="F27" s="23">
        <v>28</v>
      </c>
      <c r="G27" s="12">
        <v>6.1539114473363119</v>
      </c>
      <c r="H27" s="15">
        <v>5.4</v>
      </c>
      <c r="I27" s="15">
        <v>0.86</v>
      </c>
      <c r="J27" s="37">
        <v>36.5</v>
      </c>
      <c r="K27" s="17">
        <v>0</v>
      </c>
      <c r="L27" s="17">
        <v>0</v>
      </c>
      <c r="N27" s="94">
        <v>0</v>
      </c>
      <c r="O27" s="6">
        <f t="shared" si="0"/>
        <v>0</v>
      </c>
      <c r="P27" s="97">
        <f t="shared" si="1"/>
        <v>0</v>
      </c>
    </row>
    <row r="28" spans="1:16" ht="15">
      <c r="A28" s="45" t="s">
        <v>609</v>
      </c>
      <c r="B28" s="46" t="s">
        <v>9</v>
      </c>
      <c r="C28" s="26">
        <v>72</v>
      </c>
      <c r="D28" s="15">
        <v>64</v>
      </c>
      <c r="E28" s="15">
        <v>8.1199999999999992</v>
      </c>
      <c r="F28" s="23">
        <v>20</v>
      </c>
      <c r="G28" s="12">
        <v>6.5294023393686897</v>
      </c>
      <c r="H28" s="15">
        <v>5.9700000000000006</v>
      </c>
      <c r="I28" s="15">
        <v>0.94117647058823528</v>
      </c>
      <c r="J28" s="37">
        <v>35.200000000000003</v>
      </c>
      <c r="K28" s="17">
        <v>2</v>
      </c>
      <c r="L28" s="17">
        <v>2</v>
      </c>
      <c r="N28" s="94">
        <v>0</v>
      </c>
      <c r="O28" s="6">
        <f t="shared" si="0"/>
        <v>0</v>
      </c>
      <c r="P28" s="97">
        <f t="shared" si="1"/>
        <v>0</v>
      </c>
    </row>
    <row r="29" spans="1:16" ht="15">
      <c r="A29" s="45" t="s">
        <v>601</v>
      </c>
      <c r="B29" s="46" t="s">
        <v>9</v>
      </c>
      <c r="C29" s="26">
        <v>70</v>
      </c>
      <c r="D29" s="15">
        <v>80</v>
      </c>
      <c r="E29" s="15">
        <v>12.75</v>
      </c>
      <c r="F29" s="23">
        <v>20</v>
      </c>
      <c r="G29" s="12">
        <v>7.3553583168967771</v>
      </c>
      <c r="H29" s="15">
        <v>5.8</v>
      </c>
      <c r="I29" s="15">
        <v>0.78</v>
      </c>
      <c r="J29" s="37">
        <v>38</v>
      </c>
      <c r="K29" s="17">
        <v>1</v>
      </c>
      <c r="L29" s="17">
        <v>1</v>
      </c>
      <c r="N29" s="94">
        <v>0</v>
      </c>
      <c r="O29" s="6">
        <f t="shared" si="0"/>
        <v>0</v>
      </c>
      <c r="P29" s="97">
        <f t="shared" si="1"/>
        <v>0</v>
      </c>
    </row>
    <row r="30" spans="1:16" ht="15">
      <c r="A30" s="45" t="s">
        <v>628</v>
      </c>
      <c r="B30" s="46" t="s">
        <v>9</v>
      </c>
      <c r="C30" s="26">
        <v>63</v>
      </c>
      <c r="D30" s="15">
        <v>93</v>
      </c>
      <c r="E30" s="15">
        <v>9.2799999999999994</v>
      </c>
      <c r="F30" s="23">
        <v>32</v>
      </c>
      <c r="G30" s="12">
        <v>7.116843195562832</v>
      </c>
      <c r="H30" s="15">
        <v>5.2750000000000004</v>
      </c>
      <c r="I30" s="15">
        <v>1.199400299850075</v>
      </c>
      <c r="J30" s="37">
        <v>43</v>
      </c>
      <c r="K30" s="17">
        <v>1</v>
      </c>
      <c r="L30" s="17">
        <v>1</v>
      </c>
      <c r="N30" s="94">
        <v>0</v>
      </c>
      <c r="O30" s="6">
        <f t="shared" si="0"/>
        <v>0</v>
      </c>
      <c r="P30" s="97">
        <f t="shared" si="1"/>
        <v>0</v>
      </c>
    </row>
    <row r="31" spans="1:16" ht="15">
      <c r="A31" s="45" t="s">
        <v>602</v>
      </c>
      <c r="B31" s="46" t="s">
        <v>9</v>
      </c>
      <c r="C31" s="26">
        <v>61</v>
      </c>
      <c r="D31" s="15">
        <v>70</v>
      </c>
      <c r="E31" s="15">
        <v>7.63</v>
      </c>
      <c r="F31" s="23">
        <v>28</v>
      </c>
      <c r="G31" s="12">
        <v>6.2878010907801274</v>
      </c>
      <c r="H31" s="15">
        <v>4.68</v>
      </c>
      <c r="I31" s="15">
        <v>1.1499999999999999</v>
      </c>
      <c r="J31" s="37">
        <v>35</v>
      </c>
      <c r="K31" s="17">
        <v>0</v>
      </c>
      <c r="L31" s="17">
        <v>0</v>
      </c>
      <c r="N31" s="94">
        <v>0</v>
      </c>
      <c r="O31" s="6">
        <f t="shared" si="0"/>
        <v>0</v>
      </c>
      <c r="P31" s="97">
        <f t="shared" si="1"/>
        <v>0</v>
      </c>
    </row>
    <row r="32" spans="1:16" ht="15">
      <c r="A32" s="45" t="s">
        <v>529</v>
      </c>
      <c r="B32" s="46" t="s">
        <v>7</v>
      </c>
      <c r="C32" s="26">
        <v>89</v>
      </c>
      <c r="D32" s="15">
        <v>62</v>
      </c>
      <c r="E32" s="15">
        <v>18.510000000000002</v>
      </c>
      <c r="F32" s="23">
        <v>16</v>
      </c>
      <c r="G32" s="12">
        <v>6.4133309013246977</v>
      </c>
      <c r="H32" s="15">
        <v>15.5</v>
      </c>
      <c r="I32" s="15">
        <v>0.44</v>
      </c>
      <c r="J32" s="37">
        <v>32</v>
      </c>
      <c r="K32" s="17">
        <v>9</v>
      </c>
      <c r="L32" s="17">
        <v>19</v>
      </c>
      <c r="N32" s="94">
        <v>3</v>
      </c>
      <c r="O32" s="6">
        <v>3</v>
      </c>
      <c r="P32" s="97">
        <v>3</v>
      </c>
    </row>
    <row r="33" spans="1:16" ht="15">
      <c r="A33" s="45" t="s">
        <v>530</v>
      </c>
      <c r="B33" s="46" t="s">
        <v>9</v>
      </c>
      <c r="C33" s="26">
        <v>91</v>
      </c>
      <c r="D33" s="15">
        <v>54</v>
      </c>
      <c r="E33" s="15">
        <v>17.23</v>
      </c>
      <c r="F33" s="23">
        <v>10</v>
      </c>
      <c r="G33" s="12">
        <v>5.2293026053959002</v>
      </c>
      <c r="H33" s="15">
        <v>12.21</v>
      </c>
      <c r="I33" s="15">
        <v>0.48</v>
      </c>
      <c r="J33" s="37">
        <v>31.5</v>
      </c>
      <c r="K33" s="17">
        <v>3</v>
      </c>
      <c r="L33" s="17">
        <v>13</v>
      </c>
      <c r="N33" s="94">
        <v>3</v>
      </c>
      <c r="O33" s="6">
        <f t="shared" si="0"/>
        <v>0</v>
      </c>
      <c r="P33" s="97">
        <v>3</v>
      </c>
    </row>
    <row r="34" spans="1:16" ht="15">
      <c r="A34" s="45" t="s">
        <v>531</v>
      </c>
      <c r="B34" s="46" t="s">
        <v>7</v>
      </c>
      <c r="C34" s="26">
        <v>91</v>
      </c>
      <c r="D34" s="15">
        <v>77</v>
      </c>
      <c r="E34" s="15"/>
      <c r="F34" s="23">
        <v>12</v>
      </c>
      <c r="G34" s="12"/>
      <c r="H34" s="15">
        <v>50.8</v>
      </c>
      <c r="I34" s="15">
        <v>0.2</v>
      </c>
      <c r="J34" s="37">
        <v>34</v>
      </c>
      <c r="K34" s="17">
        <v>6</v>
      </c>
      <c r="L34" s="17">
        <v>16</v>
      </c>
      <c r="N34" s="94">
        <v>3</v>
      </c>
      <c r="O34" s="6">
        <v>3</v>
      </c>
      <c r="P34" s="97">
        <v>3</v>
      </c>
    </row>
    <row r="35" spans="1:16" ht="15">
      <c r="A35" s="45" t="s">
        <v>532</v>
      </c>
      <c r="B35" s="46" t="s">
        <v>9</v>
      </c>
      <c r="C35" s="26">
        <v>71</v>
      </c>
      <c r="D35" s="15">
        <v>61</v>
      </c>
      <c r="E35" s="15">
        <v>9.44</v>
      </c>
      <c r="F35" s="23">
        <v>16</v>
      </c>
      <c r="G35" s="12">
        <v>6.7540897329064515</v>
      </c>
      <c r="H35" s="15">
        <v>8.08</v>
      </c>
      <c r="I35" s="15">
        <v>0.86</v>
      </c>
      <c r="J35" s="37">
        <v>34</v>
      </c>
      <c r="K35" s="17">
        <v>4</v>
      </c>
      <c r="L35" s="17">
        <v>4</v>
      </c>
      <c r="N35" s="94">
        <v>0</v>
      </c>
      <c r="O35" s="6">
        <v>0</v>
      </c>
      <c r="P35" s="97">
        <f t="shared" si="1"/>
        <v>0</v>
      </c>
    </row>
    <row r="36" spans="1:16" ht="15">
      <c r="A36" s="45" t="s">
        <v>533</v>
      </c>
      <c r="B36" s="46" t="s">
        <v>9</v>
      </c>
      <c r="C36" s="26">
        <v>81</v>
      </c>
      <c r="D36" s="15">
        <v>72</v>
      </c>
      <c r="E36" s="15"/>
      <c r="F36" s="23">
        <v>14</v>
      </c>
      <c r="G36" s="12">
        <v>7.336860670194004</v>
      </c>
      <c r="H36" s="15">
        <v>25.53</v>
      </c>
      <c r="I36" s="15">
        <v>0.43</v>
      </c>
      <c r="J36" s="37">
        <v>41</v>
      </c>
      <c r="K36" s="17">
        <v>8</v>
      </c>
      <c r="L36" s="17">
        <v>8</v>
      </c>
      <c r="N36" s="94">
        <v>1</v>
      </c>
      <c r="O36" s="6">
        <f t="shared" si="0"/>
        <v>1</v>
      </c>
      <c r="P36" s="97">
        <f t="shared" si="1"/>
        <v>0</v>
      </c>
    </row>
    <row r="37" spans="1:16" ht="15">
      <c r="A37" s="45" t="s">
        <v>534</v>
      </c>
      <c r="B37" s="46" t="s">
        <v>7</v>
      </c>
      <c r="C37" s="26">
        <v>91</v>
      </c>
      <c r="D37" s="15">
        <v>57</v>
      </c>
      <c r="E37" s="15">
        <v>15.26</v>
      </c>
      <c r="F37" s="23">
        <v>16</v>
      </c>
      <c r="G37" s="12">
        <v>5.6272417218381028</v>
      </c>
      <c r="H37" s="15">
        <v>15.45</v>
      </c>
      <c r="I37" s="15">
        <v>0.57999999999999996</v>
      </c>
      <c r="J37" s="37">
        <v>32</v>
      </c>
      <c r="K37" s="17">
        <v>4</v>
      </c>
      <c r="L37" s="17">
        <v>14</v>
      </c>
      <c r="N37" s="94">
        <v>3</v>
      </c>
      <c r="O37" s="6">
        <v>3</v>
      </c>
      <c r="P37" s="97">
        <v>3</v>
      </c>
    </row>
    <row r="38" spans="1:16" ht="15">
      <c r="A38" s="45" t="s">
        <v>535</v>
      </c>
      <c r="B38" s="46" t="s">
        <v>7</v>
      </c>
      <c r="C38" s="26">
        <v>90</v>
      </c>
      <c r="D38" s="15">
        <v>79</v>
      </c>
      <c r="E38" s="87">
        <v>32.99</v>
      </c>
      <c r="F38" s="23">
        <v>22</v>
      </c>
      <c r="G38" s="12">
        <v>7.4756858760342588</v>
      </c>
      <c r="H38" s="15">
        <v>14.11</v>
      </c>
      <c r="I38" s="15">
        <v>0.76</v>
      </c>
      <c r="J38" s="37">
        <v>38</v>
      </c>
      <c r="K38" s="17">
        <v>6</v>
      </c>
      <c r="L38" s="17">
        <v>6</v>
      </c>
      <c r="N38" s="94">
        <v>1</v>
      </c>
      <c r="O38" s="6">
        <f t="shared" si="0"/>
        <v>1</v>
      </c>
      <c r="P38" s="97">
        <f t="shared" si="1"/>
        <v>0</v>
      </c>
    </row>
    <row r="39" spans="1:16" ht="15">
      <c r="A39" s="45" t="s">
        <v>536</v>
      </c>
      <c r="B39" s="46" t="s">
        <v>9</v>
      </c>
      <c r="C39" s="26">
        <v>91</v>
      </c>
      <c r="D39" s="15">
        <v>64</v>
      </c>
      <c r="E39" s="15"/>
      <c r="F39" s="23">
        <v>12</v>
      </c>
      <c r="G39" s="12">
        <v>5.7766908416259062</v>
      </c>
      <c r="H39" s="15">
        <v>17.16</v>
      </c>
      <c r="I39" s="15">
        <v>0.75</v>
      </c>
      <c r="J39" s="37">
        <v>31</v>
      </c>
      <c r="K39" s="17">
        <v>4</v>
      </c>
      <c r="L39" s="17">
        <v>14</v>
      </c>
      <c r="N39" s="94">
        <v>1</v>
      </c>
      <c r="O39" s="6">
        <f t="shared" si="0"/>
        <v>1</v>
      </c>
      <c r="P39" s="97">
        <f t="shared" si="1"/>
        <v>1</v>
      </c>
    </row>
    <row r="40" spans="1:16" ht="15">
      <c r="A40" s="45" t="s">
        <v>537</v>
      </c>
      <c r="B40" s="46" t="s">
        <v>7</v>
      </c>
      <c r="C40" s="26">
        <v>85</v>
      </c>
      <c r="D40" s="15">
        <v>97.5</v>
      </c>
      <c r="E40" s="15"/>
      <c r="F40" s="23">
        <v>10</v>
      </c>
      <c r="G40" s="12">
        <v>7.7784892699242718</v>
      </c>
      <c r="H40" s="15">
        <v>26.1</v>
      </c>
      <c r="I40" s="15">
        <v>0.22</v>
      </c>
      <c r="J40" s="37">
        <v>36.5</v>
      </c>
      <c r="K40" s="17">
        <v>8</v>
      </c>
      <c r="L40" s="17">
        <v>8</v>
      </c>
      <c r="N40" s="95">
        <v>1</v>
      </c>
      <c r="O40" s="6">
        <f t="shared" si="0"/>
        <v>1</v>
      </c>
      <c r="P40" s="97">
        <f t="shared" si="1"/>
        <v>0</v>
      </c>
    </row>
    <row r="41" spans="1:16" ht="15">
      <c r="A41" s="45" t="s">
        <v>538</v>
      </c>
      <c r="B41" s="46" t="s">
        <v>9</v>
      </c>
      <c r="C41" s="26">
        <v>91</v>
      </c>
      <c r="D41" s="15">
        <v>52</v>
      </c>
      <c r="E41" s="15">
        <v>7.86</v>
      </c>
      <c r="F41" s="23">
        <v>14</v>
      </c>
      <c r="G41" s="12">
        <v>5.3506425156791364</v>
      </c>
      <c r="H41" s="15">
        <v>7.45</v>
      </c>
      <c r="I41" s="15">
        <v>1.1200000000000001</v>
      </c>
      <c r="J41" s="37">
        <v>32</v>
      </c>
      <c r="K41" s="17">
        <v>2</v>
      </c>
      <c r="L41" s="17">
        <v>12</v>
      </c>
      <c r="N41" s="94">
        <v>2</v>
      </c>
      <c r="O41" s="6">
        <f t="shared" si="0"/>
        <v>0</v>
      </c>
      <c r="P41" s="97">
        <v>2</v>
      </c>
    </row>
    <row r="42" spans="1:16" ht="15">
      <c r="A42" s="29" t="s">
        <v>110</v>
      </c>
      <c r="B42" s="3" t="s">
        <v>9</v>
      </c>
      <c r="C42" s="26">
        <v>78</v>
      </c>
      <c r="D42" s="15">
        <v>75.066699999999997</v>
      </c>
      <c r="E42" s="15">
        <v>12.29</v>
      </c>
      <c r="F42" s="23">
        <v>28</v>
      </c>
      <c r="G42" s="15">
        <v>6.3723258989531182</v>
      </c>
      <c r="H42" s="15">
        <v>6.17</v>
      </c>
      <c r="I42" s="15">
        <v>1.1000000000000001</v>
      </c>
      <c r="J42" s="40">
        <v>35.299999999999997</v>
      </c>
      <c r="K42" s="8">
        <v>0</v>
      </c>
      <c r="L42" s="8">
        <v>0</v>
      </c>
      <c r="N42" s="94">
        <v>0</v>
      </c>
      <c r="O42" s="6">
        <f t="shared" si="0"/>
        <v>0</v>
      </c>
      <c r="P42" s="97">
        <f t="shared" si="1"/>
        <v>0</v>
      </c>
    </row>
    <row r="43" spans="1:16" ht="15">
      <c r="A43" s="45" t="s">
        <v>539</v>
      </c>
      <c r="B43" s="46" t="s">
        <v>9</v>
      </c>
      <c r="C43" s="26">
        <v>84</v>
      </c>
      <c r="D43" s="15">
        <v>68</v>
      </c>
      <c r="E43" s="15">
        <v>18.79</v>
      </c>
      <c r="F43" s="23">
        <v>14</v>
      </c>
      <c r="G43" s="12">
        <v>6.0086524595417394</v>
      </c>
      <c r="H43" s="15">
        <v>10.98</v>
      </c>
      <c r="I43" s="15">
        <v>0.62</v>
      </c>
      <c r="J43" s="37">
        <v>32</v>
      </c>
      <c r="K43" s="17">
        <v>4</v>
      </c>
      <c r="L43" s="17">
        <v>14</v>
      </c>
      <c r="N43" s="94">
        <v>1</v>
      </c>
      <c r="O43" s="6">
        <f t="shared" si="0"/>
        <v>1</v>
      </c>
      <c r="P43" s="97">
        <f t="shared" si="1"/>
        <v>1</v>
      </c>
    </row>
    <row r="44" spans="1:16" ht="15">
      <c r="A44" s="45" t="s">
        <v>540</v>
      </c>
      <c r="B44" s="46" t="s">
        <v>9</v>
      </c>
      <c r="C44" s="26">
        <v>83</v>
      </c>
      <c r="D44" s="15">
        <v>71</v>
      </c>
      <c r="E44" s="15">
        <v>12.38</v>
      </c>
      <c r="F44" s="23">
        <v>14</v>
      </c>
      <c r="G44" s="12">
        <v>6.1561814808568052</v>
      </c>
      <c r="H44" s="15">
        <v>10.52</v>
      </c>
      <c r="I44" s="15">
        <v>0.35</v>
      </c>
      <c r="J44" s="37">
        <v>33</v>
      </c>
      <c r="K44" s="17">
        <v>6</v>
      </c>
      <c r="L44" s="17">
        <v>16</v>
      </c>
      <c r="N44" s="94">
        <v>1</v>
      </c>
      <c r="O44" s="6">
        <f t="shared" si="0"/>
        <v>1</v>
      </c>
      <c r="P44" s="97">
        <f t="shared" si="1"/>
        <v>1</v>
      </c>
    </row>
    <row r="45" spans="1:16" ht="15">
      <c r="A45" s="45" t="s">
        <v>541</v>
      </c>
      <c r="B45" s="46" t="s">
        <v>9</v>
      </c>
      <c r="C45" s="26">
        <v>93</v>
      </c>
      <c r="D45" s="15">
        <v>61</v>
      </c>
      <c r="E45" s="15"/>
      <c r="F45" s="23">
        <v>10</v>
      </c>
      <c r="G45" s="12">
        <v>5.6923595884634848</v>
      </c>
      <c r="H45" s="15">
        <v>25.26</v>
      </c>
      <c r="I45" s="15">
        <v>0.49</v>
      </c>
      <c r="J45" s="37">
        <v>30</v>
      </c>
      <c r="K45" s="17">
        <v>7</v>
      </c>
      <c r="L45" s="17">
        <v>17</v>
      </c>
      <c r="N45" s="94">
        <v>1</v>
      </c>
      <c r="O45" s="6">
        <f t="shared" si="0"/>
        <v>1</v>
      </c>
      <c r="P45" s="97">
        <f t="shared" si="1"/>
        <v>1</v>
      </c>
    </row>
    <row r="46" spans="1:16" ht="15">
      <c r="A46" s="45" t="s">
        <v>542</v>
      </c>
      <c r="B46" s="46" t="s">
        <v>9</v>
      </c>
      <c r="C46" s="26">
        <v>79</v>
      </c>
      <c r="D46" s="15">
        <v>74</v>
      </c>
      <c r="E46" s="15">
        <v>14.29</v>
      </c>
      <c r="F46" s="23">
        <v>14</v>
      </c>
      <c r="G46" s="12">
        <v>6.1400815753695017</v>
      </c>
      <c r="H46" s="15">
        <v>10.39</v>
      </c>
      <c r="I46" s="15">
        <v>0.69</v>
      </c>
      <c r="J46" s="37">
        <v>34</v>
      </c>
      <c r="K46" s="17">
        <v>3</v>
      </c>
      <c r="L46" s="17">
        <v>3</v>
      </c>
      <c r="N46" s="94">
        <v>1</v>
      </c>
      <c r="O46" s="6">
        <f t="shared" si="0"/>
        <v>0</v>
      </c>
      <c r="P46" s="97">
        <f t="shared" si="1"/>
        <v>0</v>
      </c>
    </row>
    <row r="47" spans="1:16" ht="15">
      <c r="A47" s="45" t="s">
        <v>543</v>
      </c>
      <c r="B47" s="46" t="s">
        <v>7</v>
      </c>
      <c r="C47" s="26">
        <v>90</v>
      </c>
      <c r="D47" s="15">
        <v>83</v>
      </c>
      <c r="E47" s="15">
        <v>10.59</v>
      </c>
      <c r="F47" s="23">
        <v>28</v>
      </c>
      <c r="G47" s="12">
        <v>7.1660356949702546</v>
      </c>
      <c r="H47" s="15">
        <v>7.28</v>
      </c>
      <c r="I47" s="15">
        <v>1.17</v>
      </c>
      <c r="J47" s="37">
        <v>34</v>
      </c>
      <c r="K47" s="17">
        <v>0</v>
      </c>
      <c r="L47" s="17">
        <v>10</v>
      </c>
      <c r="N47" s="94">
        <v>0</v>
      </c>
      <c r="O47" s="6">
        <f t="shared" si="0"/>
        <v>0</v>
      </c>
      <c r="P47" s="97">
        <f t="shared" si="1"/>
        <v>0</v>
      </c>
    </row>
    <row r="48" spans="1:16" ht="15">
      <c r="A48" s="45" t="s">
        <v>544</v>
      </c>
      <c r="B48" s="46" t="s">
        <v>7</v>
      </c>
      <c r="C48" s="26">
        <v>78</v>
      </c>
      <c r="D48" s="15">
        <v>64</v>
      </c>
      <c r="E48" s="15">
        <v>6.09</v>
      </c>
      <c r="F48" s="23">
        <v>38</v>
      </c>
      <c r="G48" s="12">
        <v>6.5822446456613983</v>
      </c>
      <c r="H48" s="15">
        <v>4.9400000000000004</v>
      </c>
      <c r="I48" s="15">
        <v>1.47</v>
      </c>
      <c r="J48" s="37">
        <v>31</v>
      </c>
      <c r="K48" s="17">
        <v>0</v>
      </c>
      <c r="L48" s="17">
        <v>10</v>
      </c>
      <c r="N48" s="94">
        <v>0</v>
      </c>
      <c r="O48" s="6">
        <f t="shared" si="0"/>
        <v>0</v>
      </c>
      <c r="P48" s="97">
        <f t="shared" si="1"/>
        <v>0</v>
      </c>
    </row>
    <row r="49" spans="1:16" ht="15">
      <c r="A49" s="45" t="s">
        <v>545</v>
      </c>
      <c r="B49" s="46" t="s">
        <v>7</v>
      </c>
      <c r="C49" s="26">
        <v>69</v>
      </c>
      <c r="D49" s="15">
        <v>90</v>
      </c>
      <c r="E49" s="15">
        <v>17.47</v>
      </c>
      <c r="F49" s="23">
        <v>20</v>
      </c>
      <c r="G49" s="12">
        <v>8.2630160008403077</v>
      </c>
      <c r="H49" s="15">
        <v>11</v>
      </c>
      <c r="I49" s="15">
        <v>0.61</v>
      </c>
      <c r="J49" s="37">
        <v>38</v>
      </c>
      <c r="K49" s="17">
        <v>4</v>
      </c>
      <c r="L49" s="17">
        <v>4</v>
      </c>
      <c r="N49" s="94">
        <v>1</v>
      </c>
      <c r="O49" s="6">
        <f t="shared" si="0"/>
        <v>1</v>
      </c>
      <c r="P49" s="97">
        <f t="shared" si="1"/>
        <v>0</v>
      </c>
    </row>
    <row r="50" spans="1:16" ht="15">
      <c r="A50" s="45" t="s">
        <v>546</v>
      </c>
      <c r="B50" s="46" t="s">
        <v>9</v>
      </c>
      <c r="C50" s="26">
        <v>88</v>
      </c>
      <c r="D50" s="15">
        <v>79</v>
      </c>
      <c r="E50" s="15">
        <v>10.58</v>
      </c>
      <c r="F50" s="23">
        <v>30</v>
      </c>
      <c r="G50" s="12"/>
      <c r="H50" s="15">
        <v>9.3000000000000007</v>
      </c>
      <c r="I50" s="15">
        <v>0.52</v>
      </c>
      <c r="J50" s="37">
        <v>37</v>
      </c>
      <c r="K50" s="17">
        <v>6</v>
      </c>
      <c r="L50" s="17">
        <v>6</v>
      </c>
      <c r="N50" s="94">
        <v>0</v>
      </c>
      <c r="O50" s="6">
        <v>0</v>
      </c>
      <c r="P50" s="97">
        <f t="shared" si="1"/>
        <v>0</v>
      </c>
    </row>
    <row r="51" spans="1:16" ht="15">
      <c r="A51" s="45" t="s">
        <v>547</v>
      </c>
      <c r="B51" s="46" t="s">
        <v>9</v>
      </c>
      <c r="C51" s="26">
        <v>88</v>
      </c>
      <c r="D51" s="15">
        <v>79</v>
      </c>
      <c r="E51" s="15"/>
      <c r="F51" s="23">
        <v>10</v>
      </c>
      <c r="G51" s="12">
        <v>7.1595269174478853</v>
      </c>
      <c r="H51" s="15">
        <v>14.45</v>
      </c>
      <c r="I51" s="15">
        <v>0.65</v>
      </c>
      <c r="J51" s="37">
        <v>37</v>
      </c>
      <c r="K51" s="17">
        <v>7</v>
      </c>
      <c r="L51" s="17">
        <v>7</v>
      </c>
      <c r="N51" s="94">
        <v>1</v>
      </c>
      <c r="O51" s="6">
        <f t="shared" si="0"/>
        <v>1</v>
      </c>
      <c r="P51" s="97">
        <f t="shared" si="1"/>
        <v>0</v>
      </c>
    </row>
    <row r="52" spans="1:16" ht="15">
      <c r="A52" s="45" t="s">
        <v>548</v>
      </c>
      <c r="B52" s="46" t="s">
        <v>9</v>
      </c>
      <c r="C52" s="26">
        <v>90</v>
      </c>
      <c r="D52" s="15">
        <v>76</v>
      </c>
      <c r="E52" s="15"/>
      <c r="F52" s="23">
        <v>4</v>
      </c>
      <c r="G52" s="12">
        <v>6.9444444444444429</v>
      </c>
      <c r="H52" s="15">
        <v>18.350000000000001</v>
      </c>
      <c r="I52" s="15">
        <v>0.51</v>
      </c>
      <c r="J52" s="37">
        <v>34</v>
      </c>
      <c r="K52" s="17">
        <v>9</v>
      </c>
      <c r="L52" s="17">
        <v>9</v>
      </c>
      <c r="N52" s="94">
        <v>1</v>
      </c>
      <c r="O52" s="6">
        <f t="shared" si="0"/>
        <v>1</v>
      </c>
      <c r="P52" s="97">
        <f t="shared" si="1"/>
        <v>0</v>
      </c>
    </row>
    <row r="53" spans="1:16" ht="15">
      <c r="A53" s="29" t="s">
        <v>109</v>
      </c>
      <c r="B53" s="3" t="s">
        <v>9</v>
      </c>
      <c r="C53" s="26">
        <v>63</v>
      </c>
      <c r="D53" s="15">
        <v>64.562699999999992</v>
      </c>
      <c r="E53" s="15">
        <v>7.09</v>
      </c>
      <c r="F53" s="23">
        <v>30</v>
      </c>
      <c r="G53" s="15">
        <v>6.1310865867647637</v>
      </c>
      <c r="H53" s="15">
        <v>5.51</v>
      </c>
      <c r="I53" s="15">
        <v>1.38</v>
      </c>
      <c r="J53" s="40">
        <v>34.299999999999997</v>
      </c>
      <c r="K53" s="8">
        <v>0</v>
      </c>
      <c r="L53" s="8">
        <v>0</v>
      </c>
      <c r="N53" s="94">
        <v>0</v>
      </c>
      <c r="O53" s="6">
        <f t="shared" si="0"/>
        <v>0</v>
      </c>
      <c r="P53" s="97">
        <f t="shared" si="1"/>
        <v>0</v>
      </c>
    </row>
    <row r="54" spans="1:16" ht="15">
      <c r="A54" s="45" t="s">
        <v>549</v>
      </c>
      <c r="B54" s="46" t="s">
        <v>9</v>
      </c>
      <c r="C54" s="26">
        <v>85</v>
      </c>
      <c r="D54" s="15">
        <v>66</v>
      </c>
      <c r="E54" s="15"/>
      <c r="F54" s="23">
        <v>12</v>
      </c>
      <c r="G54" s="12">
        <v>5.2620119030338222</v>
      </c>
      <c r="H54" s="15">
        <v>10.210000000000001</v>
      </c>
      <c r="I54" s="15">
        <v>0.62</v>
      </c>
      <c r="J54" s="37">
        <v>35</v>
      </c>
      <c r="K54" s="17">
        <v>7</v>
      </c>
      <c r="L54" s="17">
        <v>7</v>
      </c>
      <c r="N54" s="94">
        <v>3</v>
      </c>
      <c r="O54" s="6">
        <v>3</v>
      </c>
      <c r="P54" s="97">
        <f t="shared" si="1"/>
        <v>0</v>
      </c>
    </row>
    <row r="55" spans="1:16" ht="15">
      <c r="A55" s="45" t="s">
        <v>550</v>
      </c>
      <c r="B55" s="46" t="s">
        <v>9</v>
      </c>
      <c r="C55" s="26">
        <v>84</v>
      </c>
      <c r="D55" s="15">
        <v>71</v>
      </c>
      <c r="E55" s="15">
        <v>12.36</v>
      </c>
      <c r="F55" s="23">
        <v>12</v>
      </c>
      <c r="G55" s="12">
        <v>6.6641035499166987</v>
      </c>
      <c r="H55" s="15">
        <v>10.210000000000001</v>
      </c>
      <c r="I55" s="15">
        <v>0.6</v>
      </c>
      <c r="J55" s="37">
        <v>31</v>
      </c>
      <c r="K55" s="17">
        <v>3</v>
      </c>
      <c r="L55" s="17">
        <v>13</v>
      </c>
      <c r="N55" s="94">
        <v>1</v>
      </c>
      <c r="O55" s="6">
        <f t="shared" si="0"/>
        <v>0</v>
      </c>
      <c r="P55" s="97">
        <f t="shared" si="1"/>
        <v>1</v>
      </c>
    </row>
    <row r="56" spans="1:16" ht="15">
      <c r="A56" s="45" t="s">
        <v>551</v>
      </c>
      <c r="B56" s="46" t="s">
        <v>9</v>
      </c>
      <c r="C56" s="26">
        <v>89</v>
      </c>
      <c r="D56" s="15">
        <v>57</v>
      </c>
      <c r="E56" s="15"/>
      <c r="F56" s="23">
        <v>14</v>
      </c>
      <c r="G56" s="12">
        <v>5.5174652115704488</v>
      </c>
      <c r="H56" s="15">
        <v>15.59</v>
      </c>
      <c r="I56" s="15">
        <v>0.47</v>
      </c>
      <c r="J56" s="37">
        <v>29</v>
      </c>
      <c r="K56" s="17">
        <v>6</v>
      </c>
      <c r="L56" s="17">
        <v>16</v>
      </c>
      <c r="N56" s="94">
        <v>1</v>
      </c>
      <c r="O56" s="6">
        <f t="shared" si="0"/>
        <v>1</v>
      </c>
      <c r="P56" s="97">
        <f t="shared" si="1"/>
        <v>1</v>
      </c>
    </row>
    <row r="57" spans="1:16" ht="15">
      <c r="A57" s="45" t="s">
        <v>552</v>
      </c>
      <c r="B57" s="46" t="s">
        <v>9</v>
      </c>
      <c r="C57" s="26">
        <v>87</v>
      </c>
      <c r="D57" s="15">
        <v>53</v>
      </c>
      <c r="E57" s="15">
        <v>8.4</v>
      </c>
      <c r="F57" s="23">
        <v>10</v>
      </c>
      <c r="G57" s="12">
        <v>4.8437499999999991</v>
      </c>
      <c r="H57" s="15">
        <v>8.08</v>
      </c>
      <c r="I57" s="15">
        <v>1.1100000000000001</v>
      </c>
      <c r="J57" s="37">
        <v>33</v>
      </c>
      <c r="K57" s="17">
        <v>1</v>
      </c>
      <c r="L57" s="17">
        <v>11</v>
      </c>
      <c r="N57" s="94">
        <v>2</v>
      </c>
      <c r="O57" s="6">
        <f t="shared" si="0"/>
        <v>0</v>
      </c>
      <c r="P57" s="97">
        <v>2</v>
      </c>
    </row>
    <row r="58" spans="1:16" ht="15">
      <c r="A58" s="45" t="s">
        <v>553</v>
      </c>
      <c r="B58" s="46" t="s">
        <v>9</v>
      </c>
      <c r="C58" s="26">
        <v>82</v>
      </c>
      <c r="D58" s="15">
        <v>58</v>
      </c>
      <c r="E58" s="15"/>
      <c r="F58" s="23">
        <v>8</v>
      </c>
      <c r="G58" s="12">
        <v>5.7892197710626725</v>
      </c>
      <c r="H58" s="15">
        <v>17.760000000000002</v>
      </c>
      <c r="I58" s="15">
        <v>0.36</v>
      </c>
      <c r="J58" s="37">
        <v>32</v>
      </c>
      <c r="K58" s="17">
        <v>7</v>
      </c>
      <c r="L58" s="17">
        <v>17</v>
      </c>
      <c r="N58" s="94">
        <v>1</v>
      </c>
      <c r="O58" s="6">
        <f t="shared" si="0"/>
        <v>1</v>
      </c>
      <c r="P58" s="97">
        <f t="shared" si="1"/>
        <v>1</v>
      </c>
    </row>
    <row r="59" spans="1:16" ht="15">
      <c r="A59" s="45" t="s">
        <v>554</v>
      </c>
      <c r="B59" s="46" t="s">
        <v>7</v>
      </c>
      <c r="C59" s="26">
        <v>90</v>
      </c>
      <c r="D59" s="15">
        <v>73</v>
      </c>
      <c r="E59" s="15">
        <v>11.2</v>
      </c>
      <c r="F59" s="23">
        <v>38</v>
      </c>
      <c r="G59" s="12">
        <v>7.0266272189349115</v>
      </c>
      <c r="H59" s="15">
        <v>11.22</v>
      </c>
      <c r="I59" s="15">
        <v>0.72</v>
      </c>
      <c r="J59" s="37">
        <v>34</v>
      </c>
      <c r="K59" s="17">
        <v>5</v>
      </c>
      <c r="L59" s="17">
        <v>15</v>
      </c>
      <c r="N59" s="94">
        <v>0</v>
      </c>
      <c r="O59" s="6">
        <v>0</v>
      </c>
      <c r="P59" s="97">
        <v>0</v>
      </c>
    </row>
    <row r="60" spans="1:16" ht="15">
      <c r="A60" s="45" t="s">
        <v>555</v>
      </c>
      <c r="B60" s="46" t="s">
        <v>9</v>
      </c>
      <c r="C60" s="26">
        <v>90</v>
      </c>
      <c r="D60" s="15">
        <v>80</v>
      </c>
      <c r="E60" s="15"/>
      <c r="F60" s="23">
        <v>4</v>
      </c>
      <c r="G60" s="12">
        <v>7.9719358998638281</v>
      </c>
      <c r="H60" s="15">
        <v>18.82</v>
      </c>
      <c r="I60" s="15">
        <v>0.56000000000000005</v>
      </c>
      <c r="J60" s="37">
        <v>36</v>
      </c>
      <c r="K60" s="17">
        <v>6</v>
      </c>
      <c r="L60" s="17">
        <v>6</v>
      </c>
      <c r="N60" s="94">
        <v>1</v>
      </c>
      <c r="O60" s="6">
        <f t="shared" si="0"/>
        <v>1</v>
      </c>
      <c r="P60" s="97">
        <f t="shared" si="1"/>
        <v>0</v>
      </c>
    </row>
    <row r="61" spans="1:16" ht="15">
      <c r="A61" s="45" t="s">
        <v>556</v>
      </c>
      <c r="B61" s="46" t="s">
        <v>9</v>
      </c>
      <c r="C61" s="26">
        <v>93</v>
      </c>
      <c r="D61" s="15">
        <v>72</v>
      </c>
      <c r="E61" s="15"/>
      <c r="F61" s="23">
        <v>18</v>
      </c>
      <c r="G61" s="12">
        <v>6.4099963487362572</v>
      </c>
      <c r="H61" s="15">
        <v>15.36</v>
      </c>
      <c r="I61" s="15">
        <v>0.55000000000000004</v>
      </c>
      <c r="J61" s="37">
        <v>39</v>
      </c>
      <c r="K61" s="17">
        <v>8</v>
      </c>
      <c r="L61" s="17">
        <v>8</v>
      </c>
      <c r="N61" s="94">
        <v>1</v>
      </c>
      <c r="O61" s="6">
        <f t="shared" si="0"/>
        <v>1</v>
      </c>
      <c r="P61" s="97">
        <f t="shared" si="1"/>
        <v>0</v>
      </c>
    </row>
    <row r="62" spans="1:16" ht="15">
      <c r="A62" s="45" t="s">
        <v>557</v>
      </c>
      <c r="B62" s="46" t="s">
        <v>9</v>
      </c>
      <c r="C62" s="26">
        <v>85</v>
      </c>
      <c r="D62" s="15">
        <v>87</v>
      </c>
      <c r="E62" s="15"/>
      <c r="F62" s="23">
        <v>10</v>
      </c>
      <c r="G62" s="12">
        <v>6.9301775147928995</v>
      </c>
      <c r="H62" s="15">
        <v>9.84</v>
      </c>
      <c r="I62" s="15">
        <v>0.9</v>
      </c>
      <c r="J62" s="37">
        <v>40</v>
      </c>
      <c r="K62" s="17">
        <v>6</v>
      </c>
      <c r="L62" s="17">
        <v>6</v>
      </c>
      <c r="N62" s="94">
        <v>1</v>
      </c>
      <c r="O62" s="6">
        <f t="shared" si="0"/>
        <v>1</v>
      </c>
      <c r="P62" s="97">
        <f t="shared" si="1"/>
        <v>0</v>
      </c>
    </row>
    <row r="63" spans="1:16" ht="15">
      <c r="A63" s="45" t="s">
        <v>558</v>
      </c>
      <c r="B63" s="46" t="s">
        <v>9</v>
      </c>
      <c r="C63" s="26">
        <v>93</v>
      </c>
      <c r="D63" s="15">
        <v>80</v>
      </c>
      <c r="E63" s="15"/>
      <c r="F63" s="23">
        <v>10</v>
      </c>
      <c r="G63" s="12">
        <v>6.4929794659524385</v>
      </c>
      <c r="H63" s="15">
        <v>12.5</v>
      </c>
      <c r="I63" s="15">
        <v>0.78</v>
      </c>
      <c r="J63" s="37">
        <v>32</v>
      </c>
      <c r="K63" s="17">
        <v>8</v>
      </c>
      <c r="L63" s="17">
        <v>18</v>
      </c>
      <c r="N63" s="94">
        <v>1</v>
      </c>
      <c r="O63" s="6">
        <f t="shared" si="0"/>
        <v>1</v>
      </c>
      <c r="P63" s="97">
        <f t="shared" si="1"/>
        <v>1</v>
      </c>
    </row>
    <row r="64" spans="1:16" ht="15">
      <c r="A64" s="45" t="s">
        <v>559</v>
      </c>
      <c r="B64" s="46" t="s">
        <v>9</v>
      </c>
      <c r="C64" s="26">
        <v>93</v>
      </c>
      <c r="D64" s="15">
        <v>61</v>
      </c>
      <c r="E64" s="15">
        <v>18.850000000000001</v>
      </c>
      <c r="F64" s="23">
        <v>10</v>
      </c>
      <c r="G64" s="12">
        <v>6.2716547519845625</v>
      </c>
      <c r="H64" s="15">
        <v>17.14</v>
      </c>
      <c r="I64" s="15">
        <v>0.21</v>
      </c>
      <c r="J64" s="37">
        <v>38.299999999999997</v>
      </c>
      <c r="K64" s="17">
        <v>7</v>
      </c>
      <c r="L64" s="17">
        <v>7</v>
      </c>
      <c r="N64" s="94">
        <v>1</v>
      </c>
      <c r="O64" s="6">
        <f t="shared" si="0"/>
        <v>1</v>
      </c>
      <c r="P64" s="97">
        <f t="shared" si="1"/>
        <v>0</v>
      </c>
    </row>
    <row r="65" spans="1:16" ht="15">
      <c r="A65" s="45" t="s">
        <v>560</v>
      </c>
      <c r="B65" s="46" t="s">
        <v>9</v>
      </c>
      <c r="C65" s="26">
        <v>83</v>
      </c>
      <c r="D65" s="15">
        <v>77.5</v>
      </c>
      <c r="E65" s="15">
        <v>16.809999999999999</v>
      </c>
      <c r="F65" s="23">
        <v>12</v>
      </c>
      <c r="G65" s="12">
        <v>6.754892330106733</v>
      </c>
      <c r="H65" s="15">
        <v>11.6</v>
      </c>
      <c r="I65" s="15">
        <v>0.43</v>
      </c>
      <c r="J65" s="37">
        <v>37</v>
      </c>
      <c r="K65" s="17">
        <v>5</v>
      </c>
      <c r="L65" s="17">
        <v>5</v>
      </c>
      <c r="N65" s="94">
        <v>1</v>
      </c>
      <c r="O65" s="6">
        <f t="shared" si="0"/>
        <v>1</v>
      </c>
      <c r="P65" s="97">
        <f t="shared" si="1"/>
        <v>0</v>
      </c>
    </row>
    <row r="66" spans="1:16" ht="15">
      <c r="A66" s="45" t="s">
        <v>561</v>
      </c>
      <c r="B66" s="46" t="s">
        <v>9</v>
      </c>
      <c r="C66" s="26">
        <v>87</v>
      </c>
      <c r="D66" s="15">
        <v>79</v>
      </c>
      <c r="E66" s="15"/>
      <c r="F66" s="23">
        <v>1</v>
      </c>
      <c r="G66" s="12">
        <v>7.8258532652512773</v>
      </c>
      <c r="H66" s="15">
        <v>26.3</v>
      </c>
      <c r="I66" s="15">
        <v>0.24</v>
      </c>
      <c r="J66" s="37">
        <v>32.5</v>
      </c>
      <c r="K66" s="17">
        <v>10</v>
      </c>
      <c r="L66" s="17">
        <v>20</v>
      </c>
      <c r="N66" s="94">
        <v>1</v>
      </c>
      <c r="O66" s="6">
        <f t="shared" si="0"/>
        <v>1</v>
      </c>
      <c r="P66" s="97">
        <f t="shared" si="1"/>
        <v>1</v>
      </c>
    </row>
    <row r="67" spans="1:16" ht="15">
      <c r="A67" s="45" t="s">
        <v>562</v>
      </c>
      <c r="B67" s="46" t="s">
        <v>7</v>
      </c>
      <c r="C67" s="26">
        <v>88</v>
      </c>
      <c r="D67" s="15">
        <v>64</v>
      </c>
      <c r="E67" s="15">
        <v>26.7</v>
      </c>
      <c r="F67" s="23">
        <v>15</v>
      </c>
      <c r="G67" s="12">
        <v>6.4421709427600824</v>
      </c>
      <c r="H67" s="15">
        <v>19</v>
      </c>
      <c r="I67" s="15">
        <v>0.3</v>
      </c>
      <c r="J67" s="37">
        <v>31.5</v>
      </c>
      <c r="K67" s="17">
        <v>7</v>
      </c>
      <c r="L67" s="17">
        <v>17</v>
      </c>
      <c r="N67" s="94">
        <v>3</v>
      </c>
      <c r="O67" s="6">
        <v>3</v>
      </c>
      <c r="P67" s="97">
        <v>3</v>
      </c>
    </row>
    <row r="68" spans="1:16" ht="15">
      <c r="A68" s="45" t="s">
        <v>563</v>
      </c>
      <c r="B68" s="46" t="s">
        <v>9</v>
      </c>
      <c r="C68" s="26">
        <v>90</v>
      </c>
      <c r="D68" s="15">
        <v>72</v>
      </c>
      <c r="E68" s="15">
        <v>19.55</v>
      </c>
      <c r="F68" s="23">
        <v>11</v>
      </c>
      <c r="G68" s="12">
        <v>6.5822446456613983</v>
      </c>
      <c r="H68" s="15">
        <v>19.8</v>
      </c>
      <c r="I68" s="15">
        <v>0.31</v>
      </c>
      <c r="J68" s="37">
        <v>34.5</v>
      </c>
      <c r="K68" s="17">
        <v>7</v>
      </c>
      <c r="L68" s="17">
        <v>7</v>
      </c>
      <c r="N68" s="94">
        <v>1</v>
      </c>
      <c r="O68" s="6">
        <f t="shared" ref="O68:O130" si="2">IF(K68&lt;4,0,1)</f>
        <v>1</v>
      </c>
      <c r="P68" s="97">
        <f t="shared" ref="P68:P130" si="3">IF(L68&lt;11,0,1)</f>
        <v>0</v>
      </c>
    </row>
    <row r="69" spans="1:16" ht="15">
      <c r="A69" s="45" t="s">
        <v>564</v>
      </c>
      <c r="B69" s="46" t="s">
        <v>9</v>
      </c>
      <c r="C69" s="26">
        <v>88</v>
      </c>
      <c r="D69" s="15">
        <v>61.5</v>
      </c>
      <c r="E69" s="15"/>
      <c r="F69" s="23">
        <v>10</v>
      </c>
      <c r="G69" s="12">
        <v>7.1818442976156263</v>
      </c>
      <c r="H69" s="15">
        <v>37.299999999999997</v>
      </c>
      <c r="I69" s="15">
        <v>0.17</v>
      </c>
      <c r="J69" s="37">
        <v>31</v>
      </c>
      <c r="K69" s="17">
        <v>8</v>
      </c>
      <c r="L69" s="17">
        <v>18</v>
      </c>
      <c r="N69" s="94">
        <v>1</v>
      </c>
      <c r="O69" s="6">
        <f t="shared" si="2"/>
        <v>1</v>
      </c>
      <c r="P69" s="97">
        <f t="shared" si="3"/>
        <v>1</v>
      </c>
    </row>
    <row r="70" spans="1:16" ht="15">
      <c r="A70" s="45" t="s">
        <v>565</v>
      </c>
      <c r="B70" s="46" t="s">
        <v>7</v>
      </c>
      <c r="C70" s="26">
        <v>90</v>
      </c>
      <c r="D70" s="15">
        <v>53.5</v>
      </c>
      <c r="E70" s="15">
        <v>14.65</v>
      </c>
      <c r="F70" s="23">
        <v>18</v>
      </c>
      <c r="G70" s="12">
        <v>5.3777777777777773</v>
      </c>
      <c r="H70" s="15">
        <v>13.05</v>
      </c>
      <c r="I70" s="15">
        <v>0.43</v>
      </c>
      <c r="J70" s="37">
        <v>37</v>
      </c>
      <c r="K70" s="17">
        <v>3</v>
      </c>
      <c r="L70" s="17">
        <v>3</v>
      </c>
      <c r="N70" s="94">
        <v>3</v>
      </c>
      <c r="O70" s="6">
        <f t="shared" si="2"/>
        <v>0</v>
      </c>
      <c r="P70" s="97">
        <f t="shared" si="3"/>
        <v>0</v>
      </c>
    </row>
    <row r="71" spans="1:16" ht="15">
      <c r="A71" s="45" t="s">
        <v>566</v>
      </c>
      <c r="B71" s="46" t="s">
        <v>9</v>
      </c>
      <c r="C71" s="26">
        <v>91</v>
      </c>
      <c r="D71" s="15">
        <v>71</v>
      </c>
      <c r="E71" s="15">
        <v>11.49</v>
      </c>
      <c r="F71" s="23">
        <v>20</v>
      </c>
      <c r="G71" s="12">
        <v>7.241792275133343</v>
      </c>
      <c r="H71" s="15">
        <v>6.7</v>
      </c>
      <c r="I71" s="15">
        <v>0.96</v>
      </c>
      <c r="J71" s="37">
        <v>36</v>
      </c>
      <c r="K71" s="17">
        <v>0</v>
      </c>
      <c r="L71" s="17">
        <v>0</v>
      </c>
      <c r="N71" s="94">
        <v>0</v>
      </c>
      <c r="O71" s="6">
        <f t="shared" si="2"/>
        <v>0</v>
      </c>
      <c r="P71" s="97">
        <f t="shared" si="3"/>
        <v>0</v>
      </c>
    </row>
    <row r="72" spans="1:16" ht="15">
      <c r="A72" s="45" t="s">
        <v>567</v>
      </c>
      <c r="B72" s="46" t="s">
        <v>9</v>
      </c>
      <c r="C72" s="26">
        <v>79</v>
      </c>
      <c r="D72" s="15">
        <v>72</v>
      </c>
      <c r="E72" s="15">
        <v>9.9499999999999993</v>
      </c>
      <c r="F72" s="23">
        <v>24</v>
      </c>
      <c r="G72" s="12">
        <v>6.9444444444444429</v>
      </c>
      <c r="H72" s="15">
        <v>6.57</v>
      </c>
      <c r="I72" s="15">
        <v>1.07</v>
      </c>
      <c r="J72" s="37">
        <v>37</v>
      </c>
      <c r="K72" s="17">
        <v>3</v>
      </c>
      <c r="L72" s="17">
        <v>3</v>
      </c>
      <c r="N72" s="94">
        <v>0</v>
      </c>
      <c r="O72" s="6">
        <f t="shared" si="2"/>
        <v>0</v>
      </c>
      <c r="P72" s="97">
        <f t="shared" si="3"/>
        <v>0</v>
      </c>
    </row>
    <row r="73" spans="1:16" ht="15">
      <c r="A73" s="45" t="s">
        <v>568</v>
      </c>
      <c r="B73" s="46" t="s">
        <v>9</v>
      </c>
      <c r="C73" s="26">
        <v>65</v>
      </c>
      <c r="D73" s="15">
        <v>68</v>
      </c>
      <c r="E73" s="15"/>
      <c r="F73" s="23">
        <v>12</v>
      </c>
      <c r="G73" s="12">
        <v>5.9442158207590294</v>
      </c>
      <c r="H73" s="15">
        <v>17.75</v>
      </c>
      <c r="I73" s="15">
        <v>0.46</v>
      </c>
      <c r="J73" s="37">
        <v>27</v>
      </c>
      <c r="K73" s="17">
        <v>6</v>
      </c>
      <c r="L73" s="17">
        <v>16</v>
      </c>
      <c r="N73" s="94">
        <v>1</v>
      </c>
      <c r="O73" s="6">
        <f t="shared" si="2"/>
        <v>1</v>
      </c>
      <c r="P73" s="97">
        <f t="shared" si="3"/>
        <v>1</v>
      </c>
    </row>
    <row r="74" spans="1:16" ht="15">
      <c r="A74" s="45" t="s">
        <v>569</v>
      </c>
      <c r="B74" s="46" t="s">
        <v>7</v>
      </c>
      <c r="C74" s="26">
        <v>79</v>
      </c>
      <c r="D74" s="15">
        <v>53</v>
      </c>
      <c r="E74" s="15"/>
      <c r="F74" s="23">
        <v>36</v>
      </c>
      <c r="G74" s="12">
        <v>4.6382189239332101</v>
      </c>
      <c r="H74" s="15">
        <v>22.09</v>
      </c>
      <c r="I74" s="15">
        <v>0.5</v>
      </c>
      <c r="J74" s="37">
        <v>37</v>
      </c>
      <c r="K74" s="17">
        <v>8</v>
      </c>
      <c r="L74" s="17">
        <v>8</v>
      </c>
      <c r="N74" s="94">
        <v>3</v>
      </c>
      <c r="O74" s="6">
        <v>3</v>
      </c>
      <c r="P74" s="97">
        <f t="shared" si="3"/>
        <v>0</v>
      </c>
    </row>
    <row r="75" spans="1:16" ht="15">
      <c r="A75" s="45" t="s">
        <v>570</v>
      </c>
      <c r="B75" s="46" t="s">
        <v>9</v>
      </c>
      <c r="C75" s="26">
        <v>77</v>
      </c>
      <c r="D75" s="15">
        <v>88</v>
      </c>
      <c r="E75" s="15">
        <v>10.33</v>
      </c>
      <c r="F75" s="23">
        <v>18</v>
      </c>
      <c r="G75" s="12">
        <v>7.1490782406735374</v>
      </c>
      <c r="H75" s="15">
        <v>7.74</v>
      </c>
      <c r="I75" s="15">
        <v>0.72</v>
      </c>
      <c r="J75" s="37">
        <v>40</v>
      </c>
      <c r="K75" s="17">
        <v>2</v>
      </c>
      <c r="L75" s="17">
        <v>2</v>
      </c>
      <c r="N75" s="94">
        <v>0</v>
      </c>
      <c r="O75" s="6">
        <f t="shared" si="2"/>
        <v>0</v>
      </c>
      <c r="P75" s="97">
        <f t="shared" si="3"/>
        <v>0</v>
      </c>
    </row>
    <row r="76" spans="1:16" ht="15">
      <c r="A76" s="45" t="s">
        <v>571</v>
      </c>
      <c r="B76" s="46" t="s">
        <v>7</v>
      </c>
      <c r="C76" s="26">
        <v>85</v>
      </c>
      <c r="D76" s="15">
        <v>91</v>
      </c>
      <c r="E76" s="15">
        <v>9.2100000000000009</v>
      </c>
      <c r="F76" s="23">
        <v>25</v>
      </c>
      <c r="G76" s="12">
        <v>7.5716603569497032</v>
      </c>
      <c r="H76" s="15">
        <v>5.7</v>
      </c>
      <c r="I76" s="15">
        <v>0.76</v>
      </c>
      <c r="J76" s="37">
        <v>37.5</v>
      </c>
      <c r="K76" s="17">
        <v>1</v>
      </c>
      <c r="L76" s="17">
        <v>1</v>
      </c>
      <c r="N76" s="94">
        <v>1</v>
      </c>
      <c r="O76" s="6">
        <f t="shared" si="2"/>
        <v>0</v>
      </c>
      <c r="P76" s="97">
        <f t="shared" si="3"/>
        <v>0</v>
      </c>
    </row>
    <row r="77" spans="1:16" ht="15">
      <c r="A77" s="45" t="s">
        <v>572</v>
      </c>
      <c r="B77" s="46" t="s">
        <v>9</v>
      </c>
      <c r="C77" s="26">
        <v>90</v>
      </c>
      <c r="D77" s="15">
        <v>89</v>
      </c>
      <c r="E77" s="15"/>
      <c r="F77" s="23">
        <v>11</v>
      </c>
      <c r="G77" s="12">
        <v>7.0312499999999982</v>
      </c>
      <c r="H77" s="15">
        <v>20.2</v>
      </c>
      <c r="I77" s="15">
        <v>0.5</v>
      </c>
      <c r="J77" s="37">
        <v>36</v>
      </c>
      <c r="K77" s="17">
        <v>7</v>
      </c>
      <c r="L77" s="17">
        <v>7</v>
      </c>
      <c r="N77" s="94">
        <v>1</v>
      </c>
      <c r="O77" s="6">
        <f t="shared" si="2"/>
        <v>1</v>
      </c>
      <c r="P77" s="97">
        <f t="shared" si="3"/>
        <v>0</v>
      </c>
    </row>
    <row r="78" spans="1:16" ht="15">
      <c r="A78" s="45" t="s">
        <v>573</v>
      </c>
      <c r="B78" s="46" t="s">
        <v>9</v>
      </c>
      <c r="C78" s="26">
        <v>91</v>
      </c>
      <c r="D78" s="15">
        <v>46</v>
      </c>
      <c r="E78" s="15"/>
      <c r="F78" s="23">
        <v>12</v>
      </c>
      <c r="G78" s="12">
        <v>5.0131492439184742</v>
      </c>
      <c r="H78" s="15">
        <v>15.79</v>
      </c>
      <c r="I78" s="15">
        <v>0.44</v>
      </c>
      <c r="J78" s="37">
        <v>30</v>
      </c>
      <c r="K78" s="17">
        <v>7</v>
      </c>
      <c r="L78" s="17">
        <v>17</v>
      </c>
      <c r="N78" s="94">
        <v>3</v>
      </c>
      <c r="O78" s="6">
        <v>3</v>
      </c>
      <c r="P78" s="97">
        <v>3</v>
      </c>
    </row>
    <row r="79" spans="1:16" ht="15">
      <c r="A79" s="45" t="s">
        <v>574</v>
      </c>
      <c r="B79" s="46" t="s">
        <v>9</v>
      </c>
      <c r="C79" s="26">
        <v>87</v>
      </c>
      <c r="D79" s="15">
        <v>95</v>
      </c>
      <c r="E79" s="15">
        <v>19.79</v>
      </c>
      <c r="F79" s="23">
        <v>15</v>
      </c>
      <c r="G79" s="12">
        <v>7.7042936288088644</v>
      </c>
      <c r="H79" s="15">
        <v>12.73</v>
      </c>
      <c r="I79" s="15">
        <v>0.54</v>
      </c>
      <c r="J79" s="37">
        <v>36.299999999999997</v>
      </c>
      <c r="K79" s="17">
        <v>6</v>
      </c>
      <c r="L79" s="17">
        <v>6</v>
      </c>
      <c r="N79" s="94">
        <v>1</v>
      </c>
      <c r="O79" s="6">
        <f t="shared" si="2"/>
        <v>1</v>
      </c>
      <c r="P79" s="97">
        <f t="shared" si="3"/>
        <v>0</v>
      </c>
    </row>
    <row r="80" spans="1:16" ht="15">
      <c r="A80" s="45" t="s">
        <v>575</v>
      </c>
      <c r="B80" s="46" t="s">
        <v>7</v>
      </c>
      <c r="C80" s="26">
        <v>88</v>
      </c>
      <c r="D80" s="15">
        <v>64</v>
      </c>
      <c r="E80" s="15"/>
      <c r="F80" s="23">
        <v>25</v>
      </c>
      <c r="G80" s="12">
        <v>6.4395671391556144</v>
      </c>
      <c r="H80" s="15">
        <v>24.2</v>
      </c>
      <c r="I80" s="15">
        <v>0.38</v>
      </c>
      <c r="J80" s="37">
        <v>32</v>
      </c>
      <c r="K80" s="17">
        <v>7</v>
      </c>
      <c r="L80" s="17">
        <v>17</v>
      </c>
      <c r="N80" s="94">
        <v>3</v>
      </c>
      <c r="O80" s="6">
        <v>3</v>
      </c>
      <c r="P80" s="97">
        <v>3</v>
      </c>
    </row>
    <row r="81" spans="1:16" ht="15">
      <c r="A81" s="45" t="s">
        <v>576</v>
      </c>
      <c r="B81" s="46" t="s">
        <v>7</v>
      </c>
      <c r="C81" s="26">
        <v>83</v>
      </c>
      <c r="D81" s="15">
        <v>68</v>
      </c>
      <c r="E81" s="15">
        <v>16.2</v>
      </c>
      <c r="F81" s="23">
        <v>18</v>
      </c>
      <c r="G81" s="12">
        <v>7.294653398549503</v>
      </c>
      <c r="H81" s="15">
        <v>12.25</v>
      </c>
      <c r="I81" s="15">
        <v>0.62</v>
      </c>
      <c r="J81" s="37">
        <v>32</v>
      </c>
      <c r="K81" s="17">
        <v>7</v>
      </c>
      <c r="L81" s="17">
        <v>17</v>
      </c>
      <c r="N81" s="94">
        <v>1</v>
      </c>
      <c r="O81" s="6">
        <f t="shared" si="2"/>
        <v>1</v>
      </c>
      <c r="P81" s="97">
        <v>1</v>
      </c>
    </row>
    <row r="82" spans="1:16" ht="15">
      <c r="A82" s="45" t="s">
        <v>577</v>
      </c>
      <c r="B82" s="46" t="s">
        <v>9</v>
      </c>
      <c r="C82" s="26">
        <v>82</v>
      </c>
      <c r="D82" s="15">
        <v>88</v>
      </c>
      <c r="E82" s="15">
        <v>15.81</v>
      </c>
      <c r="F82" s="23">
        <v>37</v>
      </c>
      <c r="G82" s="12">
        <v>7.5089282988919752</v>
      </c>
      <c r="H82" s="15">
        <v>18.760000000000002</v>
      </c>
      <c r="I82" s="15">
        <v>0.48</v>
      </c>
      <c r="J82" s="37">
        <v>32</v>
      </c>
      <c r="K82" s="17">
        <v>2</v>
      </c>
      <c r="L82" s="17">
        <v>12</v>
      </c>
      <c r="N82" s="94">
        <v>1</v>
      </c>
      <c r="O82" s="6">
        <f t="shared" si="2"/>
        <v>0</v>
      </c>
      <c r="P82" s="97">
        <f t="shared" si="3"/>
        <v>1</v>
      </c>
    </row>
    <row r="83" spans="1:16" ht="15">
      <c r="A83" s="29" t="s">
        <v>108</v>
      </c>
      <c r="B83" s="3" t="s">
        <v>9</v>
      </c>
      <c r="C83" s="26">
        <v>72</v>
      </c>
      <c r="D83" s="15">
        <v>78.2179</v>
      </c>
      <c r="E83" s="15">
        <v>11.56</v>
      </c>
      <c r="F83" s="23">
        <v>30</v>
      </c>
      <c r="G83" s="15">
        <v>7.2424557752341299</v>
      </c>
      <c r="H83" s="15">
        <v>6.98</v>
      </c>
      <c r="I83" s="15">
        <v>1.2</v>
      </c>
      <c r="J83" s="40">
        <v>38.4</v>
      </c>
      <c r="K83" s="8">
        <v>3</v>
      </c>
      <c r="L83" s="8">
        <v>3</v>
      </c>
      <c r="N83" s="94">
        <v>0</v>
      </c>
      <c r="O83" s="6">
        <f t="shared" si="2"/>
        <v>0</v>
      </c>
      <c r="P83" s="97">
        <f t="shared" si="3"/>
        <v>0</v>
      </c>
    </row>
    <row r="84" spans="1:16" ht="15">
      <c r="A84" s="45" t="s">
        <v>578</v>
      </c>
      <c r="B84" s="46" t="s">
        <v>7</v>
      </c>
      <c r="C84" s="26">
        <v>76</v>
      </c>
      <c r="D84" s="15">
        <v>75</v>
      </c>
      <c r="E84" s="15">
        <v>21.71</v>
      </c>
      <c r="F84" s="23">
        <v>25</v>
      </c>
      <c r="G84" s="12">
        <v>8.029745658795143</v>
      </c>
      <c r="H84" s="15">
        <v>12.9</v>
      </c>
      <c r="I84" s="15">
        <v>0.65</v>
      </c>
      <c r="J84" s="37">
        <v>31.7</v>
      </c>
      <c r="K84" s="17">
        <v>5</v>
      </c>
      <c r="L84" s="17">
        <v>15</v>
      </c>
      <c r="N84" s="94">
        <v>1</v>
      </c>
      <c r="O84" s="6">
        <f t="shared" si="2"/>
        <v>1</v>
      </c>
      <c r="P84" s="97">
        <f t="shared" si="3"/>
        <v>1</v>
      </c>
    </row>
    <row r="85" spans="1:16" ht="15">
      <c r="A85" s="45" t="s">
        <v>579</v>
      </c>
      <c r="B85" s="46" t="s">
        <v>7</v>
      </c>
      <c r="C85" s="26">
        <v>74</v>
      </c>
      <c r="D85" s="15">
        <v>73</v>
      </c>
      <c r="E85" s="15"/>
      <c r="F85" s="23">
        <v>18</v>
      </c>
      <c r="G85" s="12">
        <v>6.3321799307958484</v>
      </c>
      <c r="H85" s="15">
        <v>26.4</v>
      </c>
      <c r="I85" s="15">
        <v>0.2</v>
      </c>
      <c r="J85" s="37">
        <v>39</v>
      </c>
      <c r="K85" s="17">
        <v>8</v>
      </c>
      <c r="L85" s="17">
        <v>8</v>
      </c>
      <c r="N85" s="94">
        <v>3</v>
      </c>
      <c r="O85" s="6">
        <v>3</v>
      </c>
      <c r="P85" s="97">
        <f t="shared" si="3"/>
        <v>0</v>
      </c>
    </row>
    <row r="86" spans="1:16" ht="15">
      <c r="A86" s="45" t="s">
        <v>580</v>
      </c>
      <c r="B86" s="46" t="s">
        <v>9</v>
      </c>
      <c r="C86" s="26">
        <v>88</v>
      </c>
      <c r="D86" s="15">
        <v>78</v>
      </c>
      <c r="E86" s="15">
        <v>15.65</v>
      </c>
      <c r="F86" s="23">
        <v>10</v>
      </c>
      <c r="G86" s="12">
        <v>6.4096749811035529</v>
      </c>
      <c r="H86" s="15">
        <v>10.26</v>
      </c>
      <c r="I86" s="15">
        <v>0.74</v>
      </c>
      <c r="J86" s="37">
        <v>33.5</v>
      </c>
      <c r="K86" s="17">
        <v>0</v>
      </c>
      <c r="L86" s="17">
        <v>0</v>
      </c>
      <c r="N86" s="94">
        <v>1</v>
      </c>
      <c r="O86" s="6">
        <f t="shared" si="2"/>
        <v>0</v>
      </c>
      <c r="P86" s="97">
        <f t="shared" si="3"/>
        <v>0</v>
      </c>
    </row>
    <row r="87" spans="1:16" ht="15">
      <c r="A87" s="45" t="s">
        <v>581</v>
      </c>
      <c r="B87" s="46" t="s">
        <v>9</v>
      </c>
      <c r="C87" s="26">
        <v>86</v>
      </c>
      <c r="D87" s="15">
        <v>55</v>
      </c>
      <c r="E87" s="15"/>
      <c r="F87" s="23">
        <v>10</v>
      </c>
      <c r="G87" s="12">
        <v>5.3277835587929241</v>
      </c>
      <c r="H87" s="15">
        <v>15.51</v>
      </c>
      <c r="I87" s="15">
        <v>0.63</v>
      </c>
      <c r="J87" s="37">
        <v>32</v>
      </c>
      <c r="K87" s="17">
        <v>7</v>
      </c>
      <c r="L87" s="17">
        <v>17</v>
      </c>
      <c r="N87" s="94">
        <v>3</v>
      </c>
      <c r="O87" s="6">
        <v>3</v>
      </c>
      <c r="P87" s="97">
        <v>3</v>
      </c>
    </row>
    <row r="88" spans="1:16" ht="15">
      <c r="A88" s="45" t="s">
        <v>582</v>
      </c>
      <c r="B88" s="46" t="s">
        <v>9</v>
      </c>
      <c r="C88" s="26">
        <v>84</v>
      </c>
      <c r="D88" s="15">
        <v>86</v>
      </c>
      <c r="E88" s="15">
        <v>18.96</v>
      </c>
      <c r="F88" s="23">
        <v>9</v>
      </c>
      <c r="G88" s="12">
        <v>6.1983471074380168</v>
      </c>
      <c r="H88" s="15">
        <v>10.51</v>
      </c>
      <c r="I88" s="15">
        <v>0.63</v>
      </c>
      <c r="J88" s="37">
        <v>37</v>
      </c>
      <c r="K88" s="17">
        <v>7</v>
      </c>
      <c r="L88" s="17">
        <v>7</v>
      </c>
      <c r="N88" s="94">
        <v>1</v>
      </c>
      <c r="O88" s="6">
        <f t="shared" si="2"/>
        <v>1</v>
      </c>
      <c r="P88" s="97">
        <f t="shared" si="3"/>
        <v>0</v>
      </c>
    </row>
    <row r="89" spans="1:16" ht="15">
      <c r="A89" s="45" t="s">
        <v>583</v>
      </c>
      <c r="B89" s="46" t="s">
        <v>9</v>
      </c>
      <c r="C89" s="26">
        <v>86</v>
      </c>
      <c r="D89" s="15">
        <v>67</v>
      </c>
      <c r="E89" s="15"/>
      <c r="F89" s="23">
        <v>11</v>
      </c>
      <c r="G89" s="12">
        <v>5.5261325750337873</v>
      </c>
      <c r="H89" s="15">
        <v>17.8</v>
      </c>
      <c r="I89" s="15">
        <v>0.39</v>
      </c>
      <c r="J89" s="37">
        <v>31.7</v>
      </c>
      <c r="K89" s="17">
        <v>7</v>
      </c>
      <c r="L89" s="17">
        <v>17</v>
      </c>
      <c r="N89" s="94">
        <v>1</v>
      </c>
      <c r="O89" s="6">
        <f t="shared" si="2"/>
        <v>1</v>
      </c>
      <c r="P89" s="97">
        <f t="shared" si="3"/>
        <v>1</v>
      </c>
    </row>
    <row r="90" spans="1:16" ht="15">
      <c r="A90" s="45" t="s">
        <v>584</v>
      </c>
      <c r="B90" s="46" t="s">
        <v>9</v>
      </c>
      <c r="C90" s="26">
        <v>94</v>
      </c>
      <c r="D90" s="15">
        <v>49</v>
      </c>
      <c r="E90" s="15"/>
      <c r="F90" s="23">
        <v>6</v>
      </c>
      <c r="G90" s="12">
        <v>5.3266613095672914</v>
      </c>
      <c r="H90" s="15">
        <v>15.82</v>
      </c>
      <c r="I90" s="15">
        <v>0.49</v>
      </c>
      <c r="J90" s="37">
        <v>27.5</v>
      </c>
      <c r="K90" s="17">
        <v>5</v>
      </c>
      <c r="L90" s="17">
        <v>15</v>
      </c>
      <c r="N90" s="94">
        <v>3</v>
      </c>
      <c r="O90" s="6">
        <v>3</v>
      </c>
      <c r="P90" s="97">
        <v>3</v>
      </c>
    </row>
    <row r="91" spans="1:16" ht="15">
      <c r="A91" s="45" t="s">
        <v>610</v>
      </c>
      <c r="B91" s="46" t="s">
        <v>7</v>
      </c>
      <c r="C91" s="26">
        <v>69</v>
      </c>
      <c r="D91" s="15">
        <v>101</v>
      </c>
      <c r="E91" s="15">
        <v>12.16</v>
      </c>
      <c r="F91" s="23">
        <v>32</v>
      </c>
      <c r="G91" s="12">
        <v>8.1582771832474563</v>
      </c>
      <c r="H91" s="15">
        <v>8.1000000000000014</v>
      </c>
      <c r="I91" s="15">
        <v>0.94674556213017758</v>
      </c>
      <c r="J91" s="37">
        <v>37.5</v>
      </c>
      <c r="K91" s="17">
        <v>2</v>
      </c>
      <c r="L91" s="17">
        <v>2</v>
      </c>
      <c r="N91" s="94">
        <v>0</v>
      </c>
      <c r="O91" s="6">
        <f t="shared" si="2"/>
        <v>0</v>
      </c>
      <c r="P91" s="97">
        <f t="shared" si="3"/>
        <v>0</v>
      </c>
    </row>
    <row r="92" spans="1:16" ht="15">
      <c r="A92" s="45" t="s">
        <v>604</v>
      </c>
      <c r="B92" s="46" t="s">
        <v>9</v>
      </c>
      <c r="C92" s="26">
        <v>84</v>
      </c>
      <c r="D92" s="15">
        <v>65</v>
      </c>
      <c r="E92" s="15">
        <v>20.69</v>
      </c>
      <c r="F92" s="23">
        <v>15</v>
      </c>
      <c r="G92" s="12">
        <v>6.2489985579234082</v>
      </c>
      <c r="H92" s="15">
        <v>9.5</v>
      </c>
      <c r="I92" s="15">
        <v>0.66</v>
      </c>
      <c r="J92" s="37">
        <v>35.5</v>
      </c>
      <c r="K92" s="17">
        <v>2</v>
      </c>
      <c r="L92" s="17">
        <v>2</v>
      </c>
      <c r="N92" s="94">
        <v>1</v>
      </c>
      <c r="O92" s="6">
        <f t="shared" si="2"/>
        <v>0</v>
      </c>
      <c r="P92" s="97">
        <f t="shared" si="3"/>
        <v>0</v>
      </c>
    </row>
    <row r="93" spans="1:16" ht="15">
      <c r="A93" s="29" t="s">
        <v>107</v>
      </c>
      <c r="B93" s="3" t="s">
        <v>9</v>
      </c>
      <c r="C93" s="26">
        <v>67</v>
      </c>
      <c r="D93" s="15">
        <v>58.260300000000001</v>
      </c>
      <c r="E93" s="15">
        <v>10.61</v>
      </c>
      <c r="F93" s="23">
        <v>32</v>
      </c>
      <c r="G93" s="15">
        <v>5.9378871374257765</v>
      </c>
      <c r="H93" s="15">
        <v>7.65</v>
      </c>
      <c r="I93" s="15">
        <v>1.17</v>
      </c>
      <c r="J93" s="40">
        <v>32.299999999999997</v>
      </c>
      <c r="K93" s="8">
        <v>1</v>
      </c>
      <c r="L93" s="8">
        <v>11</v>
      </c>
      <c r="N93" s="94">
        <v>0</v>
      </c>
      <c r="O93" s="6">
        <f t="shared" si="2"/>
        <v>0</v>
      </c>
      <c r="P93" s="97">
        <v>0</v>
      </c>
    </row>
    <row r="94" spans="1:16" ht="15">
      <c r="A94" s="45" t="s">
        <v>611</v>
      </c>
      <c r="B94" s="46" t="s">
        <v>7</v>
      </c>
      <c r="C94" s="26">
        <v>79</v>
      </c>
      <c r="D94" s="15">
        <v>91</v>
      </c>
      <c r="E94" s="15">
        <v>15.05</v>
      </c>
      <c r="F94" s="23">
        <v>28</v>
      </c>
      <c r="G94" s="12">
        <v>7.0449027051058462</v>
      </c>
      <c r="H94" s="15">
        <v>9.3049999999999997</v>
      </c>
      <c r="I94" s="15">
        <v>0.79522862823061635</v>
      </c>
      <c r="J94" s="37">
        <v>36.5</v>
      </c>
      <c r="K94" s="17">
        <v>2</v>
      </c>
      <c r="L94" s="17">
        <v>2</v>
      </c>
      <c r="N94" s="94">
        <v>1</v>
      </c>
      <c r="O94" s="6">
        <f t="shared" si="2"/>
        <v>0</v>
      </c>
      <c r="P94" s="97">
        <f t="shared" si="3"/>
        <v>0</v>
      </c>
    </row>
    <row r="95" spans="1:16" ht="15">
      <c r="A95" s="45" t="s">
        <v>612</v>
      </c>
      <c r="B95" s="46" t="s">
        <v>9</v>
      </c>
      <c r="C95" s="26">
        <v>82</v>
      </c>
      <c r="D95" s="15">
        <v>84</v>
      </c>
      <c r="E95" s="15">
        <v>15.58</v>
      </c>
      <c r="F95" s="23">
        <v>20</v>
      </c>
      <c r="G95" s="12">
        <v>6.9779256007438004</v>
      </c>
      <c r="H95" s="15">
        <v>11.52</v>
      </c>
      <c r="I95" s="15">
        <v>0.4822182037371911</v>
      </c>
      <c r="J95" s="37">
        <v>39.4</v>
      </c>
      <c r="K95" s="17">
        <v>5</v>
      </c>
      <c r="L95" s="17">
        <v>5</v>
      </c>
      <c r="N95" s="94">
        <v>1</v>
      </c>
      <c r="O95" s="6">
        <f t="shared" si="2"/>
        <v>1</v>
      </c>
      <c r="P95" s="97">
        <f t="shared" si="3"/>
        <v>0</v>
      </c>
    </row>
    <row r="96" spans="1:16" ht="15">
      <c r="A96" s="45" t="s">
        <v>603</v>
      </c>
      <c r="B96" s="46" t="s">
        <v>9</v>
      </c>
      <c r="C96" s="26">
        <v>83</v>
      </c>
      <c r="D96" s="15">
        <v>60</v>
      </c>
      <c r="E96" s="15">
        <v>19.78</v>
      </c>
      <c r="F96" s="23">
        <v>18</v>
      </c>
      <c r="G96" s="12">
        <v>5.8330774966010264</v>
      </c>
      <c r="H96" s="15">
        <v>8.0500000000000007</v>
      </c>
      <c r="I96" s="15">
        <v>0.66</v>
      </c>
      <c r="J96" s="37">
        <v>34.5</v>
      </c>
      <c r="K96" s="17">
        <v>4</v>
      </c>
      <c r="L96" s="17">
        <v>4</v>
      </c>
      <c r="N96" s="94">
        <v>1</v>
      </c>
      <c r="O96" s="6">
        <f t="shared" si="2"/>
        <v>1</v>
      </c>
      <c r="P96" s="97">
        <f t="shared" si="3"/>
        <v>0</v>
      </c>
    </row>
    <row r="97" spans="1:16" ht="15">
      <c r="A97" s="45" t="s">
        <v>613</v>
      </c>
      <c r="B97" s="46" t="s">
        <v>9</v>
      </c>
      <c r="C97" s="26">
        <v>75</v>
      </c>
      <c r="D97" s="15">
        <v>94</v>
      </c>
      <c r="E97" s="15">
        <v>8.99</v>
      </c>
      <c r="F97" s="23">
        <v>23.6</v>
      </c>
      <c r="G97" s="12"/>
      <c r="H97" s="15">
        <v>5.6449999999999996</v>
      </c>
      <c r="I97" s="15">
        <v>1.08843537414966</v>
      </c>
      <c r="J97" s="37">
        <v>39</v>
      </c>
      <c r="K97" s="17">
        <v>2</v>
      </c>
      <c r="L97" s="17">
        <v>2</v>
      </c>
      <c r="N97" s="94">
        <v>0</v>
      </c>
      <c r="O97" s="6">
        <f t="shared" si="2"/>
        <v>0</v>
      </c>
      <c r="P97" s="97">
        <f t="shared" si="3"/>
        <v>0</v>
      </c>
    </row>
    <row r="98" spans="1:16" ht="15">
      <c r="A98" s="45" t="s">
        <v>614</v>
      </c>
      <c r="B98" s="46" t="s">
        <v>9</v>
      </c>
      <c r="C98" s="26">
        <v>63</v>
      </c>
      <c r="D98" s="15">
        <v>110</v>
      </c>
      <c r="E98" s="15">
        <v>7.7</v>
      </c>
      <c r="F98" s="23">
        <v>26.9</v>
      </c>
      <c r="G98" s="12">
        <v>8.5742630385487537</v>
      </c>
      <c r="H98" s="15">
        <v>6.75</v>
      </c>
      <c r="I98" s="15">
        <v>1.4285714285714286</v>
      </c>
      <c r="J98" s="37">
        <v>45</v>
      </c>
      <c r="K98" s="17">
        <v>0</v>
      </c>
      <c r="L98" s="17">
        <v>0</v>
      </c>
      <c r="N98" s="94">
        <v>0</v>
      </c>
      <c r="O98" s="6">
        <f t="shared" si="2"/>
        <v>0</v>
      </c>
      <c r="P98" s="97">
        <f t="shared" si="3"/>
        <v>0</v>
      </c>
    </row>
    <row r="99" spans="1:16" ht="15">
      <c r="A99" s="45" t="s">
        <v>615</v>
      </c>
      <c r="B99" s="46" t="s">
        <v>9</v>
      </c>
      <c r="C99" s="26">
        <v>67</v>
      </c>
      <c r="D99" s="15">
        <v>64</v>
      </c>
      <c r="E99" s="15">
        <v>13.55</v>
      </c>
      <c r="F99" s="23">
        <v>29.7</v>
      </c>
      <c r="G99" s="12">
        <v>5.882146983649033</v>
      </c>
      <c r="H99" s="15">
        <v>6.6449999999999996</v>
      </c>
      <c r="I99" s="15">
        <v>1.1976047904191618</v>
      </c>
      <c r="J99" s="37">
        <v>33</v>
      </c>
      <c r="K99" s="17">
        <v>0</v>
      </c>
      <c r="L99" s="17">
        <v>10</v>
      </c>
      <c r="N99" s="94">
        <v>0</v>
      </c>
      <c r="O99" s="6">
        <f t="shared" si="2"/>
        <v>0</v>
      </c>
      <c r="P99" s="97">
        <f t="shared" si="3"/>
        <v>0</v>
      </c>
    </row>
    <row r="100" spans="1:16" ht="15">
      <c r="A100" s="45" t="s">
        <v>616</v>
      </c>
      <c r="B100" s="46" t="s">
        <v>9</v>
      </c>
      <c r="C100" s="26">
        <v>62</v>
      </c>
      <c r="D100" s="15">
        <v>58.6</v>
      </c>
      <c r="E100" s="15">
        <v>7.67</v>
      </c>
      <c r="F100" s="23">
        <v>23</v>
      </c>
      <c r="G100" s="12">
        <v>5.8593749999999991</v>
      </c>
      <c r="H100" s="15">
        <v>6.76</v>
      </c>
      <c r="I100" s="15">
        <v>1.0666666666666667</v>
      </c>
      <c r="J100" s="37">
        <v>32.5</v>
      </c>
      <c r="K100" s="17">
        <v>0</v>
      </c>
      <c r="L100" s="17">
        <v>10</v>
      </c>
      <c r="N100" s="94">
        <v>0</v>
      </c>
      <c r="O100" s="6">
        <f t="shared" si="2"/>
        <v>0</v>
      </c>
      <c r="P100" s="97">
        <f t="shared" si="3"/>
        <v>0</v>
      </c>
    </row>
    <row r="101" spans="1:16" ht="15">
      <c r="A101" s="29" t="s">
        <v>106</v>
      </c>
      <c r="B101" s="3" t="s">
        <v>7</v>
      </c>
      <c r="C101" s="26">
        <v>66</v>
      </c>
      <c r="D101" s="15">
        <v>64.562699999999992</v>
      </c>
      <c r="E101" s="15">
        <v>11.56</v>
      </c>
      <c r="F101" s="23">
        <v>20</v>
      </c>
      <c r="G101" s="15">
        <v>6.4092292901778549</v>
      </c>
      <c r="H101" s="15">
        <v>7.47</v>
      </c>
      <c r="I101" s="15">
        <v>1.37</v>
      </c>
      <c r="J101" s="40">
        <v>33.5</v>
      </c>
      <c r="K101" s="8">
        <v>4</v>
      </c>
      <c r="L101" s="8">
        <v>4</v>
      </c>
      <c r="N101" s="91">
        <v>2</v>
      </c>
      <c r="O101" s="6">
        <v>2</v>
      </c>
      <c r="P101" s="97">
        <f t="shared" si="3"/>
        <v>0</v>
      </c>
    </row>
    <row r="102" spans="1:16" ht="15">
      <c r="A102" s="45" t="s">
        <v>617</v>
      </c>
      <c r="B102" s="46" t="s">
        <v>9</v>
      </c>
      <c r="C102" s="26">
        <v>68</v>
      </c>
      <c r="D102" s="15">
        <v>69</v>
      </c>
      <c r="E102" s="15">
        <v>12.92</v>
      </c>
      <c r="F102" s="23">
        <v>29</v>
      </c>
      <c r="G102" s="12">
        <v>5.8471342039844547</v>
      </c>
      <c r="H102" s="15">
        <v>8.2800000000000011</v>
      </c>
      <c r="I102" s="15">
        <v>0.90909090909090906</v>
      </c>
      <c r="J102" s="37">
        <v>33.5</v>
      </c>
      <c r="K102" s="17">
        <v>6</v>
      </c>
      <c r="L102" s="17">
        <v>6</v>
      </c>
      <c r="N102" s="94">
        <v>0</v>
      </c>
      <c r="O102" s="6">
        <v>0</v>
      </c>
      <c r="P102" s="97">
        <f t="shared" si="3"/>
        <v>0</v>
      </c>
    </row>
    <row r="103" spans="1:16" ht="15">
      <c r="A103" s="45" t="s">
        <v>618</v>
      </c>
      <c r="B103" s="46" t="s">
        <v>9</v>
      </c>
      <c r="C103" s="26">
        <v>81</v>
      </c>
      <c r="D103" s="15">
        <v>63.4</v>
      </c>
      <c r="E103" s="15">
        <v>15.86</v>
      </c>
      <c r="F103" s="23">
        <v>21</v>
      </c>
      <c r="G103" s="12">
        <v>6.366115290347909</v>
      </c>
      <c r="H103" s="15">
        <v>7.8049999999999997</v>
      </c>
      <c r="I103" s="15">
        <v>1.0204081632653061</v>
      </c>
      <c r="J103" s="37">
        <v>34.5</v>
      </c>
      <c r="K103" s="17">
        <v>2</v>
      </c>
      <c r="L103" s="17">
        <v>2</v>
      </c>
      <c r="N103" s="94">
        <v>1</v>
      </c>
      <c r="O103" s="6">
        <f t="shared" si="2"/>
        <v>0</v>
      </c>
      <c r="P103" s="97">
        <f t="shared" si="3"/>
        <v>0</v>
      </c>
    </row>
    <row r="104" spans="1:16" ht="15">
      <c r="A104" s="45" t="s">
        <v>619</v>
      </c>
      <c r="B104" s="46" t="s">
        <v>9</v>
      </c>
      <c r="C104" s="26">
        <v>74</v>
      </c>
      <c r="D104" s="15">
        <v>61.1</v>
      </c>
      <c r="E104" s="15">
        <v>14.05</v>
      </c>
      <c r="F104" s="23">
        <v>21.8</v>
      </c>
      <c r="G104" s="12">
        <v>5.9374999999999982</v>
      </c>
      <c r="H104" s="15">
        <v>12.895</v>
      </c>
      <c r="I104" s="15">
        <v>0.7540056550424129</v>
      </c>
      <c r="J104" s="37">
        <v>33.5</v>
      </c>
      <c r="K104" s="17">
        <v>4</v>
      </c>
      <c r="L104" s="17">
        <v>4</v>
      </c>
      <c r="N104" s="94">
        <v>0</v>
      </c>
      <c r="O104" s="6">
        <v>0</v>
      </c>
      <c r="P104" s="97">
        <f t="shared" si="3"/>
        <v>0</v>
      </c>
    </row>
    <row r="105" spans="1:16" ht="15">
      <c r="A105" s="45" t="s">
        <v>620</v>
      </c>
      <c r="B105" s="46" t="s">
        <v>7</v>
      </c>
      <c r="C105" s="26">
        <v>64</v>
      </c>
      <c r="D105" s="15">
        <v>85</v>
      </c>
      <c r="E105" s="15">
        <v>9.2200000000000006</v>
      </c>
      <c r="F105" s="23">
        <v>47.4</v>
      </c>
      <c r="G105" s="12">
        <v>7.4585063036655646</v>
      </c>
      <c r="H105" s="15">
        <v>5.6899999999999995</v>
      </c>
      <c r="I105" s="15">
        <v>1.2779552715654952</v>
      </c>
      <c r="J105" s="37">
        <v>36</v>
      </c>
      <c r="K105" s="17">
        <v>0</v>
      </c>
      <c r="L105" s="17">
        <v>0</v>
      </c>
      <c r="N105" s="94">
        <v>0</v>
      </c>
      <c r="O105" s="6">
        <f t="shared" si="2"/>
        <v>0</v>
      </c>
      <c r="P105" s="97">
        <f t="shared" si="3"/>
        <v>0</v>
      </c>
    </row>
    <row r="106" spans="1:16" ht="15">
      <c r="A106" s="45" t="s">
        <v>621</v>
      </c>
      <c r="B106" s="46" t="s">
        <v>9</v>
      </c>
      <c r="C106" s="26">
        <v>69</v>
      </c>
      <c r="D106" s="15">
        <v>90.6</v>
      </c>
      <c r="E106" s="15">
        <v>17.72</v>
      </c>
      <c r="F106" s="23">
        <v>18.7</v>
      </c>
      <c r="G106" s="12">
        <v>7.436414698785649</v>
      </c>
      <c r="H106" s="15">
        <v>7.57</v>
      </c>
      <c r="I106" s="15">
        <v>0.63897763578274758</v>
      </c>
      <c r="J106" s="37">
        <v>38.5</v>
      </c>
      <c r="K106" s="17">
        <v>1</v>
      </c>
      <c r="L106" s="17">
        <v>1</v>
      </c>
      <c r="N106" s="94">
        <v>1</v>
      </c>
      <c r="O106" s="6">
        <f t="shared" si="2"/>
        <v>0</v>
      </c>
      <c r="P106" s="97">
        <f t="shared" si="3"/>
        <v>0</v>
      </c>
    </row>
    <row r="107" spans="1:16" ht="15">
      <c r="A107" s="45" t="s">
        <v>622</v>
      </c>
      <c r="B107" s="46" t="s">
        <v>7</v>
      </c>
      <c r="C107" s="26">
        <v>69</v>
      </c>
      <c r="D107" s="15">
        <v>62.6</v>
      </c>
      <c r="E107" s="15">
        <v>9.3800000000000008</v>
      </c>
      <c r="F107" s="23">
        <v>37.799999999999997</v>
      </c>
      <c r="G107" s="12">
        <v>7.0242214532871978</v>
      </c>
      <c r="H107" s="15">
        <v>4.41</v>
      </c>
      <c r="I107" s="15">
        <v>1.3864818024263432</v>
      </c>
      <c r="J107" s="37">
        <v>35</v>
      </c>
      <c r="K107" s="17">
        <v>1</v>
      </c>
      <c r="L107" s="17">
        <v>1</v>
      </c>
      <c r="N107" s="94">
        <v>0</v>
      </c>
      <c r="O107" s="6">
        <f t="shared" si="2"/>
        <v>0</v>
      </c>
      <c r="P107" s="97">
        <f t="shared" si="3"/>
        <v>0</v>
      </c>
    </row>
    <row r="108" spans="1:16" ht="15">
      <c r="A108" s="45" t="s">
        <v>630</v>
      </c>
      <c r="B108" s="46" t="s">
        <v>9</v>
      </c>
      <c r="C108" s="26">
        <v>63</v>
      </c>
      <c r="D108" s="15">
        <v>74</v>
      </c>
      <c r="E108" s="15">
        <v>7.24</v>
      </c>
      <c r="F108" s="23">
        <v>25</v>
      </c>
      <c r="G108" s="12">
        <v>6.5321527072143999</v>
      </c>
      <c r="H108" s="15">
        <v>4.7799999999999994</v>
      </c>
      <c r="I108" s="15">
        <v>0.99378881987577627</v>
      </c>
      <c r="J108" s="37">
        <v>38</v>
      </c>
      <c r="K108" s="17">
        <v>1</v>
      </c>
      <c r="L108" s="17">
        <v>1</v>
      </c>
      <c r="N108" s="94">
        <v>0</v>
      </c>
      <c r="O108" s="6">
        <f t="shared" si="2"/>
        <v>0</v>
      </c>
      <c r="P108" s="97">
        <f t="shared" si="3"/>
        <v>0</v>
      </c>
    </row>
    <row r="109" spans="1:16" ht="15">
      <c r="A109" s="45" t="s">
        <v>631</v>
      </c>
      <c r="B109" s="46" t="s">
        <v>9</v>
      </c>
      <c r="C109" s="26">
        <v>65</v>
      </c>
      <c r="D109" s="15">
        <v>64</v>
      </c>
      <c r="E109" s="15">
        <v>7.95</v>
      </c>
      <c r="F109" s="23">
        <v>19</v>
      </c>
      <c r="G109" s="12">
        <v>5.6689342403628125</v>
      </c>
      <c r="H109" s="15">
        <v>5.38</v>
      </c>
      <c r="I109" s="15">
        <v>0.91012514220705354</v>
      </c>
      <c r="J109" s="37">
        <v>35.799999999999997</v>
      </c>
      <c r="K109" s="17">
        <v>1</v>
      </c>
      <c r="L109" s="17">
        <v>1</v>
      </c>
      <c r="N109" s="94">
        <v>0</v>
      </c>
      <c r="O109" s="6">
        <f t="shared" si="2"/>
        <v>0</v>
      </c>
      <c r="P109" s="97">
        <f t="shared" si="3"/>
        <v>0</v>
      </c>
    </row>
    <row r="110" spans="1:16" ht="15">
      <c r="A110" s="45" t="s">
        <v>632</v>
      </c>
      <c r="B110" s="46" t="s">
        <v>9</v>
      </c>
      <c r="C110" s="26">
        <v>63</v>
      </c>
      <c r="D110" s="15">
        <v>70</v>
      </c>
      <c r="E110" s="15">
        <v>7.97</v>
      </c>
      <c r="F110" s="23">
        <v>25</v>
      </c>
      <c r="G110" s="12">
        <v>5.9171597633136095</v>
      </c>
      <c r="H110" s="15">
        <v>5.63</v>
      </c>
      <c r="I110" s="15">
        <v>0.9174311926605504</v>
      </c>
      <c r="J110" s="37">
        <v>37</v>
      </c>
      <c r="K110" s="17">
        <v>0</v>
      </c>
      <c r="L110" s="17">
        <v>0</v>
      </c>
      <c r="N110" s="94">
        <v>0</v>
      </c>
      <c r="O110" s="6">
        <f t="shared" si="2"/>
        <v>0</v>
      </c>
      <c r="P110" s="97">
        <f t="shared" si="3"/>
        <v>0</v>
      </c>
    </row>
    <row r="111" spans="1:16" ht="15">
      <c r="A111" s="45" t="s">
        <v>633</v>
      </c>
      <c r="B111" s="46" t="s">
        <v>7</v>
      </c>
      <c r="C111" s="26">
        <v>68</v>
      </c>
      <c r="D111" s="15">
        <v>67</v>
      </c>
      <c r="E111" s="15">
        <v>10.52</v>
      </c>
      <c r="F111" s="23">
        <v>40</v>
      </c>
      <c r="G111" s="12">
        <v>7.4577220685550234</v>
      </c>
      <c r="H111" s="15">
        <v>5.0299999999999994</v>
      </c>
      <c r="I111" s="15">
        <v>0.86114101184068903</v>
      </c>
      <c r="J111" s="37">
        <v>36.5</v>
      </c>
      <c r="K111" s="17">
        <v>1</v>
      </c>
      <c r="L111" s="17">
        <v>1</v>
      </c>
      <c r="N111" s="94">
        <v>0</v>
      </c>
      <c r="O111" s="6">
        <f t="shared" si="2"/>
        <v>0</v>
      </c>
      <c r="P111" s="97">
        <f t="shared" si="3"/>
        <v>0</v>
      </c>
    </row>
    <row r="112" spans="1:16" ht="15">
      <c r="A112" s="45" t="s">
        <v>634</v>
      </c>
      <c r="B112" s="46" t="s">
        <v>9</v>
      </c>
      <c r="C112" s="26">
        <v>71</v>
      </c>
      <c r="D112" s="15">
        <v>70</v>
      </c>
      <c r="E112" s="15">
        <v>6.06</v>
      </c>
      <c r="F112" s="23">
        <v>21</v>
      </c>
      <c r="G112" s="12">
        <v>6.8184833978095112</v>
      </c>
      <c r="H112" s="15">
        <v>4.93</v>
      </c>
      <c r="I112" s="15">
        <v>0.96269554753309283</v>
      </c>
      <c r="J112" s="37">
        <v>38</v>
      </c>
      <c r="K112" s="17">
        <v>1</v>
      </c>
      <c r="L112" s="17">
        <v>1</v>
      </c>
      <c r="N112" s="94">
        <v>0</v>
      </c>
      <c r="O112" s="6">
        <f t="shared" si="2"/>
        <v>0</v>
      </c>
      <c r="P112" s="97">
        <f t="shared" si="3"/>
        <v>0</v>
      </c>
    </row>
    <row r="113" spans="1:16" ht="15">
      <c r="A113" s="45" t="s">
        <v>635</v>
      </c>
      <c r="B113" s="46" t="s">
        <v>9</v>
      </c>
      <c r="C113" s="26">
        <v>82</v>
      </c>
      <c r="D113" s="15">
        <v>66</v>
      </c>
      <c r="E113" s="15">
        <v>5.95</v>
      </c>
      <c r="F113" s="23">
        <v>25</v>
      </c>
      <c r="G113" s="12">
        <v>6.3252552964487112</v>
      </c>
      <c r="H113" s="15">
        <v>5.2949999999999999</v>
      </c>
      <c r="I113" s="15">
        <v>0.89585666293393063</v>
      </c>
      <c r="J113" s="37">
        <v>35.5</v>
      </c>
      <c r="K113" s="17">
        <v>1</v>
      </c>
      <c r="L113" s="17">
        <v>1</v>
      </c>
      <c r="N113" s="94">
        <v>0</v>
      </c>
      <c r="O113" s="6">
        <f t="shared" si="2"/>
        <v>0</v>
      </c>
      <c r="P113" s="97">
        <f t="shared" si="3"/>
        <v>0</v>
      </c>
    </row>
    <row r="114" spans="1:16" ht="15">
      <c r="A114" s="45" t="s">
        <v>636</v>
      </c>
      <c r="B114" s="46" t="s">
        <v>9</v>
      </c>
      <c r="C114" s="26">
        <v>63</v>
      </c>
      <c r="D114" s="15">
        <v>62</v>
      </c>
      <c r="E114" s="15">
        <v>6.22</v>
      </c>
      <c r="F114" s="23">
        <v>20</v>
      </c>
      <c r="G114" s="12">
        <v>6.236917424922038</v>
      </c>
      <c r="H114" s="15">
        <v>5.7650000000000006</v>
      </c>
      <c r="I114" s="15">
        <v>0.78201368523949166</v>
      </c>
      <c r="J114" s="37">
        <v>34</v>
      </c>
      <c r="K114" s="17">
        <v>1</v>
      </c>
      <c r="L114" s="17">
        <v>1</v>
      </c>
      <c r="N114" s="94">
        <v>0</v>
      </c>
      <c r="O114" s="6">
        <f t="shared" si="2"/>
        <v>0</v>
      </c>
      <c r="P114" s="97">
        <f t="shared" si="3"/>
        <v>0</v>
      </c>
    </row>
    <row r="115" spans="1:16" ht="15">
      <c r="A115" s="45" t="s">
        <v>637</v>
      </c>
      <c r="B115" s="46" t="s">
        <v>7</v>
      </c>
      <c r="C115" s="26">
        <v>64</v>
      </c>
      <c r="D115" s="15">
        <v>92</v>
      </c>
      <c r="E115" s="15">
        <v>8.0299999999999994</v>
      </c>
      <c r="F115" s="23">
        <v>55</v>
      </c>
      <c r="G115" s="12">
        <v>8.2032621532765155</v>
      </c>
      <c r="H115" s="15">
        <v>4.6549999999999994</v>
      </c>
      <c r="I115" s="15">
        <v>1.1080332409972298</v>
      </c>
      <c r="J115" s="37">
        <v>42</v>
      </c>
      <c r="K115" s="17">
        <v>0</v>
      </c>
      <c r="L115" s="17">
        <v>0</v>
      </c>
      <c r="N115" s="94">
        <v>0</v>
      </c>
      <c r="O115" s="6">
        <f t="shared" si="2"/>
        <v>0</v>
      </c>
      <c r="P115" s="97">
        <f t="shared" si="3"/>
        <v>0</v>
      </c>
    </row>
    <row r="116" spans="1:16" ht="15">
      <c r="A116" s="45" t="s">
        <v>638</v>
      </c>
      <c r="B116" s="46" t="s">
        <v>9</v>
      </c>
      <c r="C116" s="26">
        <v>74</v>
      </c>
      <c r="D116" s="15">
        <v>84</v>
      </c>
      <c r="E116" s="15">
        <v>8.24</v>
      </c>
      <c r="F116" s="23">
        <v>31</v>
      </c>
      <c r="G116" s="12">
        <v>6.8224706053128186</v>
      </c>
      <c r="H116" s="15">
        <v>6.85</v>
      </c>
      <c r="I116" s="15">
        <v>0.97205346294046169</v>
      </c>
      <c r="J116" s="37">
        <v>37.700000000000003</v>
      </c>
      <c r="K116" s="17">
        <v>0</v>
      </c>
      <c r="L116" s="17">
        <v>0</v>
      </c>
      <c r="N116" s="94">
        <v>0</v>
      </c>
      <c r="O116" s="6">
        <f t="shared" si="2"/>
        <v>0</v>
      </c>
      <c r="P116" s="97">
        <f t="shared" si="3"/>
        <v>0</v>
      </c>
    </row>
    <row r="117" spans="1:16" ht="15">
      <c r="A117" s="45" t="s">
        <v>639</v>
      </c>
      <c r="B117" s="46" t="s">
        <v>9</v>
      </c>
      <c r="C117" s="26">
        <v>79</v>
      </c>
      <c r="D117" s="15">
        <v>64</v>
      </c>
      <c r="E117" s="15">
        <v>15.44</v>
      </c>
      <c r="F117" s="23">
        <v>11</v>
      </c>
      <c r="G117" s="12">
        <v>6.5771076386170169</v>
      </c>
      <c r="H117" s="15">
        <v>10.945</v>
      </c>
      <c r="I117" s="15">
        <v>0.55058499655884374</v>
      </c>
      <c r="J117" s="37">
        <v>33.4</v>
      </c>
      <c r="K117" s="17">
        <v>1</v>
      </c>
      <c r="L117" s="17">
        <v>1</v>
      </c>
      <c r="N117" s="94">
        <v>1</v>
      </c>
      <c r="O117" s="6">
        <f t="shared" si="2"/>
        <v>0</v>
      </c>
      <c r="P117" s="97">
        <f t="shared" si="3"/>
        <v>0</v>
      </c>
    </row>
    <row r="118" spans="1:16" ht="15">
      <c r="A118" s="45" t="s">
        <v>623</v>
      </c>
      <c r="B118" s="46" t="s">
        <v>9</v>
      </c>
      <c r="C118" s="26">
        <v>73</v>
      </c>
      <c r="D118" s="15">
        <v>60</v>
      </c>
      <c r="E118" s="15">
        <v>5.89</v>
      </c>
      <c r="F118" s="23">
        <v>30</v>
      </c>
      <c r="G118" s="12">
        <v>5.9171597633136095</v>
      </c>
      <c r="H118" s="15">
        <v>5.5050000000000008</v>
      </c>
      <c r="I118" s="15">
        <v>1.1799410029498527</v>
      </c>
      <c r="J118" s="37">
        <v>35</v>
      </c>
      <c r="K118" s="17">
        <v>1</v>
      </c>
      <c r="L118" s="17">
        <v>1</v>
      </c>
      <c r="N118" s="94">
        <v>0</v>
      </c>
      <c r="O118" s="6">
        <f t="shared" si="2"/>
        <v>0</v>
      </c>
      <c r="P118" s="97">
        <f t="shared" si="3"/>
        <v>0</v>
      </c>
    </row>
    <row r="119" spans="1:16" ht="15">
      <c r="A119" s="45" t="s">
        <v>624</v>
      </c>
      <c r="B119" s="46" t="s">
        <v>7</v>
      </c>
      <c r="C119" s="26">
        <v>73</v>
      </c>
      <c r="D119" s="15">
        <v>82</v>
      </c>
      <c r="E119" s="15">
        <v>7.63</v>
      </c>
      <c r="F119" s="23">
        <v>35</v>
      </c>
      <c r="G119" s="12">
        <v>7.5182081603884408</v>
      </c>
      <c r="H119" s="15">
        <v>5.15</v>
      </c>
      <c r="I119" s="15">
        <v>1.1922503725782414</v>
      </c>
      <c r="J119" s="37">
        <v>38</v>
      </c>
      <c r="K119" s="17">
        <v>0</v>
      </c>
      <c r="L119" s="17">
        <v>0</v>
      </c>
      <c r="N119" s="94">
        <v>0</v>
      </c>
      <c r="O119" s="6">
        <f t="shared" si="2"/>
        <v>0</v>
      </c>
      <c r="P119" s="97">
        <f t="shared" si="3"/>
        <v>0</v>
      </c>
    </row>
    <row r="120" spans="1:16" ht="15">
      <c r="A120" s="45" t="s">
        <v>629</v>
      </c>
      <c r="B120" s="46" t="s">
        <v>9</v>
      </c>
      <c r="C120" s="26">
        <v>75</v>
      </c>
      <c r="D120" s="15">
        <v>64</v>
      </c>
      <c r="E120" s="15">
        <v>7.96</v>
      </c>
      <c r="F120" s="23">
        <v>19</v>
      </c>
      <c r="G120" s="12">
        <v>6.0937499999999991</v>
      </c>
      <c r="H120" s="15">
        <v>5.33</v>
      </c>
      <c r="I120" s="15">
        <v>1.24031007751938</v>
      </c>
      <c r="J120" s="37">
        <v>33.200000000000003</v>
      </c>
      <c r="K120" s="17">
        <v>0</v>
      </c>
      <c r="L120" s="17">
        <v>0</v>
      </c>
      <c r="N120" s="94">
        <v>0</v>
      </c>
      <c r="O120" s="6">
        <f t="shared" si="2"/>
        <v>0</v>
      </c>
      <c r="P120" s="97">
        <f t="shared" si="3"/>
        <v>0</v>
      </c>
    </row>
    <row r="121" spans="1:16" ht="15">
      <c r="A121" s="29" t="s">
        <v>105</v>
      </c>
      <c r="B121" s="3" t="s">
        <v>9</v>
      </c>
      <c r="C121" s="26">
        <v>66</v>
      </c>
      <c r="D121" s="15">
        <v>81.369100000000003</v>
      </c>
      <c r="E121" s="15">
        <v>11.85</v>
      </c>
      <c r="F121" s="23">
        <v>36</v>
      </c>
      <c r="G121" s="15">
        <v>5.9808212770222857</v>
      </c>
      <c r="H121" s="15">
        <v>6.53</v>
      </c>
      <c r="I121" s="15">
        <v>1.52</v>
      </c>
      <c r="J121" s="40">
        <v>36.700000000000003</v>
      </c>
      <c r="K121" s="8">
        <v>0</v>
      </c>
      <c r="L121" s="8">
        <v>0</v>
      </c>
      <c r="N121" s="94">
        <v>0</v>
      </c>
      <c r="O121" s="6">
        <f t="shared" si="2"/>
        <v>0</v>
      </c>
      <c r="P121" s="97">
        <f t="shared" si="3"/>
        <v>0</v>
      </c>
    </row>
    <row r="122" spans="1:16" ht="15">
      <c r="A122" s="45" t="s">
        <v>625</v>
      </c>
      <c r="B122" s="46" t="s">
        <v>7</v>
      </c>
      <c r="C122" s="26">
        <v>68</v>
      </c>
      <c r="D122" s="15">
        <v>76</v>
      </c>
      <c r="E122" s="15">
        <v>11.44</v>
      </c>
      <c r="F122" s="23">
        <v>38</v>
      </c>
      <c r="G122" s="12">
        <v>7.0646295294753925</v>
      </c>
      <c r="H122" s="15">
        <v>4.4350000000000005</v>
      </c>
      <c r="I122" s="15">
        <v>1.3093289689034371</v>
      </c>
      <c r="J122" s="37">
        <v>36</v>
      </c>
      <c r="K122" s="17">
        <v>0</v>
      </c>
      <c r="L122" s="17">
        <v>0</v>
      </c>
      <c r="N122" s="94">
        <v>0</v>
      </c>
      <c r="O122" s="6">
        <f t="shared" si="2"/>
        <v>0</v>
      </c>
      <c r="P122" s="97">
        <f t="shared" si="3"/>
        <v>0</v>
      </c>
    </row>
    <row r="123" spans="1:16" ht="15">
      <c r="A123" s="45" t="s">
        <v>626</v>
      </c>
      <c r="B123" s="46" t="s">
        <v>9</v>
      </c>
      <c r="C123" s="26">
        <v>66</v>
      </c>
      <c r="D123" s="15">
        <v>69</v>
      </c>
      <c r="E123" s="15">
        <v>8.83</v>
      </c>
      <c r="F123" s="23">
        <v>21</v>
      </c>
      <c r="G123" s="12">
        <v>6.2478828710150935</v>
      </c>
      <c r="H123" s="15">
        <v>4.9149999999999991</v>
      </c>
      <c r="I123" s="15">
        <v>1.2698412698412698</v>
      </c>
      <c r="J123" s="37">
        <v>36</v>
      </c>
      <c r="K123" s="17">
        <v>1</v>
      </c>
      <c r="L123" s="17">
        <v>1</v>
      </c>
      <c r="N123" s="94">
        <v>0</v>
      </c>
      <c r="O123" s="6">
        <f t="shared" si="2"/>
        <v>0</v>
      </c>
      <c r="P123" s="97">
        <f t="shared" si="3"/>
        <v>0</v>
      </c>
    </row>
    <row r="124" spans="1:16" ht="15">
      <c r="A124" s="45" t="s">
        <v>627</v>
      </c>
      <c r="B124" s="46" t="s">
        <v>7</v>
      </c>
      <c r="C124" s="26">
        <v>74</v>
      </c>
      <c r="D124" s="15">
        <v>76</v>
      </c>
      <c r="E124" s="15">
        <v>8.6300000000000008</v>
      </c>
      <c r="F124" s="23">
        <v>38</v>
      </c>
      <c r="G124" s="12">
        <v>6.5488322362925588</v>
      </c>
      <c r="H124" s="15">
        <v>5.1050000000000004</v>
      </c>
      <c r="I124" s="15">
        <v>1.3179571663920921</v>
      </c>
      <c r="J124" s="37">
        <v>32</v>
      </c>
      <c r="K124" s="17">
        <v>0</v>
      </c>
      <c r="L124" s="17">
        <v>10</v>
      </c>
      <c r="N124" s="94">
        <v>0</v>
      </c>
      <c r="O124" s="6">
        <f t="shared" si="2"/>
        <v>0</v>
      </c>
      <c r="P124" s="97">
        <f t="shared" si="3"/>
        <v>0</v>
      </c>
    </row>
    <row r="125" spans="1:16" ht="15">
      <c r="A125" s="45" t="s">
        <v>640</v>
      </c>
      <c r="B125" s="46" t="s">
        <v>9</v>
      </c>
      <c r="C125" s="26">
        <v>76</v>
      </c>
      <c r="D125" s="15">
        <v>74</v>
      </c>
      <c r="E125" s="15">
        <v>17.52</v>
      </c>
      <c r="F125" s="23">
        <v>18</v>
      </c>
      <c r="G125" s="12">
        <v>7.1416204986149587</v>
      </c>
      <c r="H125" s="15">
        <v>11.73</v>
      </c>
      <c r="I125" s="15">
        <v>0.62745098039215685</v>
      </c>
      <c r="J125" s="37">
        <v>37</v>
      </c>
      <c r="K125" s="17">
        <v>3</v>
      </c>
      <c r="L125" s="17">
        <v>3</v>
      </c>
      <c r="N125" s="94">
        <v>1</v>
      </c>
      <c r="O125" s="6">
        <f t="shared" si="2"/>
        <v>0</v>
      </c>
      <c r="P125" s="97">
        <f t="shared" si="3"/>
        <v>0</v>
      </c>
    </row>
    <row r="126" spans="1:16" ht="15">
      <c r="A126" s="45" t="s">
        <v>641</v>
      </c>
      <c r="B126" s="46" t="s">
        <v>9</v>
      </c>
      <c r="C126" s="26">
        <v>65</v>
      </c>
      <c r="D126" s="15">
        <v>77</v>
      </c>
      <c r="E126" s="15">
        <v>16.940000000000001</v>
      </c>
      <c r="F126" s="23">
        <v>22</v>
      </c>
      <c r="G126" s="12">
        <v>5.8471342039844547</v>
      </c>
      <c r="H126" s="15">
        <v>9.245000000000001</v>
      </c>
      <c r="I126" s="15">
        <v>0.72202166064981954</v>
      </c>
      <c r="J126" s="37">
        <v>36.200000000000003</v>
      </c>
      <c r="K126" s="17">
        <v>0</v>
      </c>
      <c r="L126" s="17">
        <v>0</v>
      </c>
      <c r="N126" s="94">
        <v>1</v>
      </c>
      <c r="O126" s="6">
        <f t="shared" si="2"/>
        <v>0</v>
      </c>
      <c r="P126" s="97">
        <f t="shared" si="3"/>
        <v>0</v>
      </c>
    </row>
    <row r="127" spans="1:16" ht="15">
      <c r="A127" s="29" t="s">
        <v>104</v>
      </c>
      <c r="B127" s="3" t="s">
        <v>9</v>
      </c>
      <c r="C127" s="26">
        <v>74</v>
      </c>
      <c r="D127" s="15">
        <v>75.066699999999997</v>
      </c>
      <c r="E127" s="15">
        <v>10.23</v>
      </c>
      <c r="F127" s="23">
        <v>24</v>
      </c>
      <c r="G127" s="15">
        <v>6.5234374999999982</v>
      </c>
      <c r="H127" s="15">
        <v>6.84</v>
      </c>
      <c r="I127" s="15">
        <v>1.44</v>
      </c>
      <c r="J127" s="40">
        <v>33.6</v>
      </c>
      <c r="K127" s="8">
        <v>3</v>
      </c>
      <c r="L127" s="8">
        <v>3</v>
      </c>
      <c r="N127" s="94">
        <v>0</v>
      </c>
      <c r="O127" s="6">
        <f t="shared" si="2"/>
        <v>0</v>
      </c>
      <c r="P127" s="97">
        <f t="shared" si="3"/>
        <v>0</v>
      </c>
    </row>
    <row r="128" spans="1:16" ht="15">
      <c r="A128" s="45" t="s">
        <v>642</v>
      </c>
      <c r="B128" s="46" t="s">
        <v>9</v>
      </c>
      <c r="C128" s="26">
        <v>61</v>
      </c>
      <c r="D128" s="15">
        <v>70</v>
      </c>
      <c r="E128" s="15">
        <v>9.52</v>
      </c>
      <c r="F128" s="23">
        <v>23</v>
      </c>
      <c r="G128" s="12">
        <v>6.5748393021120295</v>
      </c>
      <c r="H128" s="15">
        <v>5.21</v>
      </c>
      <c r="I128" s="15">
        <v>1.2461059190031152</v>
      </c>
      <c r="J128" s="37">
        <v>34.5</v>
      </c>
      <c r="K128" s="17">
        <v>1</v>
      </c>
      <c r="L128" s="17">
        <v>1</v>
      </c>
      <c r="N128" s="94">
        <v>0</v>
      </c>
      <c r="O128" s="6">
        <f t="shared" si="2"/>
        <v>0</v>
      </c>
      <c r="P128" s="97">
        <f t="shared" si="3"/>
        <v>0</v>
      </c>
    </row>
    <row r="129" spans="1:16" ht="15">
      <c r="A129" s="45" t="s">
        <v>643</v>
      </c>
      <c r="B129" s="46" t="s">
        <v>9</v>
      </c>
      <c r="C129" s="26">
        <v>75</v>
      </c>
      <c r="D129" s="15">
        <v>71</v>
      </c>
      <c r="E129" s="15">
        <v>13.52</v>
      </c>
      <c r="F129" s="23">
        <v>28</v>
      </c>
      <c r="G129" s="12">
        <v>6.4870851627704589</v>
      </c>
      <c r="H129" s="15">
        <v>7.1</v>
      </c>
      <c r="I129" s="15">
        <v>1.171303074670571</v>
      </c>
      <c r="J129" s="37">
        <v>37</v>
      </c>
      <c r="K129" s="17">
        <v>0</v>
      </c>
      <c r="L129" s="17">
        <v>0</v>
      </c>
      <c r="N129" s="94">
        <v>0</v>
      </c>
      <c r="O129" s="6">
        <f t="shared" si="2"/>
        <v>0</v>
      </c>
      <c r="P129" s="97">
        <f t="shared" si="3"/>
        <v>0</v>
      </c>
    </row>
    <row r="130" spans="1:16" ht="15">
      <c r="A130" s="45" t="s">
        <v>644</v>
      </c>
      <c r="B130" s="46" t="s">
        <v>9</v>
      </c>
      <c r="C130" s="26">
        <v>68</v>
      </c>
      <c r="D130" s="15">
        <v>74</v>
      </c>
      <c r="E130" s="15">
        <v>12.21</v>
      </c>
      <c r="F130" s="23">
        <v>29</v>
      </c>
      <c r="G130" s="12">
        <v>6.7408284023668639</v>
      </c>
      <c r="H130" s="15">
        <v>6.95</v>
      </c>
      <c r="I130" s="15">
        <v>1.0840108401084012</v>
      </c>
      <c r="J130" s="37">
        <v>37.6</v>
      </c>
      <c r="K130" s="17">
        <v>1</v>
      </c>
      <c r="L130" s="17">
        <v>1</v>
      </c>
      <c r="N130" s="94">
        <v>0</v>
      </c>
      <c r="O130" s="6">
        <f t="shared" si="2"/>
        <v>0</v>
      </c>
      <c r="P130" s="97">
        <f t="shared" si="3"/>
        <v>0</v>
      </c>
    </row>
    <row r="131" spans="1:16" ht="15">
      <c r="A131" s="45" t="s">
        <v>645</v>
      </c>
      <c r="B131" s="46" t="s">
        <v>9</v>
      </c>
      <c r="C131" s="26">
        <v>73</v>
      </c>
      <c r="D131" s="15">
        <v>72</v>
      </c>
      <c r="E131" s="15">
        <v>14.21</v>
      </c>
      <c r="F131" s="23">
        <v>25</v>
      </c>
      <c r="G131" s="12">
        <v>5.4421308815575999</v>
      </c>
      <c r="H131" s="15">
        <v>9.02</v>
      </c>
      <c r="I131" s="15">
        <v>0.89086859688195985</v>
      </c>
      <c r="J131" s="37">
        <v>37.200000000000003</v>
      </c>
      <c r="K131" s="17">
        <v>0</v>
      </c>
      <c r="L131" s="17">
        <v>0</v>
      </c>
      <c r="N131" s="94">
        <v>0</v>
      </c>
      <c r="O131" s="6">
        <f t="shared" ref="O131:O194" si="4">IF(K131&lt;4,0,1)</f>
        <v>0</v>
      </c>
      <c r="P131" s="97">
        <f t="shared" ref="P131:P194" si="5">IF(L131&lt;11,0,1)</f>
        <v>0</v>
      </c>
    </row>
    <row r="132" spans="1:16" ht="15">
      <c r="A132" s="29" t="s">
        <v>103</v>
      </c>
      <c r="B132" s="3" t="s">
        <v>9</v>
      </c>
      <c r="C132" s="26">
        <v>77</v>
      </c>
      <c r="D132" s="15">
        <v>71.915500000000009</v>
      </c>
      <c r="E132" s="15">
        <v>7.95</v>
      </c>
      <c r="F132" s="23">
        <v>28</v>
      </c>
      <c r="G132" s="15">
        <v>6.0955932446484278</v>
      </c>
      <c r="H132" s="15">
        <v>6.49</v>
      </c>
      <c r="I132" s="15">
        <v>1.33</v>
      </c>
      <c r="J132" s="40">
        <v>37.700000000000003</v>
      </c>
      <c r="K132" s="8">
        <v>1</v>
      </c>
      <c r="L132" s="8">
        <v>1</v>
      </c>
      <c r="N132" s="94">
        <v>0</v>
      </c>
      <c r="O132" s="6">
        <f t="shared" si="4"/>
        <v>0</v>
      </c>
      <c r="P132" s="97">
        <f t="shared" si="5"/>
        <v>0</v>
      </c>
    </row>
    <row r="133" spans="1:16" ht="15">
      <c r="A133" s="45" t="s">
        <v>646</v>
      </c>
      <c r="B133" s="46" t="s">
        <v>9</v>
      </c>
      <c r="C133" s="26">
        <v>71</v>
      </c>
      <c r="D133" s="15">
        <v>61</v>
      </c>
      <c r="E133" s="15">
        <v>11.46</v>
      </c>
      <c r="F133" s="23">
        <v>25</v>
      </c>
      <c r="G133" s="12">
        <v>6.7443987197073598</v>
      </c>
      <c r="H133" s="15">
        <v>7.32</v>
      </c>
      <c r="I133" s="15">
        <v>1.0126582278481013</v>
      </c>
      <c r="J133" s="37">
        <v>37</v>
      </c>
      <c r="K133" s="17">
        <v>0</v>
      </c>
      <c r="L133" s="17">
        <v>0</v>
      </c>
      <c r="N133" s="94">
        <v>0</v>
      </c>
      <c r="O133" s="6">
        <f t="shared" si="4"/>
        <v>0</v>
      </c>
      <c r="P133" s="97">
        <f t="shared" si="5"/>
        <v>0</v>
      </c>
    </row>
    <row r="134" spans="1:16" ht="15">
      <c r="A134" s="45" t="s">
        <v>647</v>
      </c>
      <c r="B134" s="46" t="s">
        <v>9</v>
      </c>
      <c r="C134" s="26">
        <v>71</v>
      </c>
      <c r="D134" s="15">
        <v>100</v>
      </c>
      <c r="E134" s="15">
        <v>9.36</v>
      </c>
      <c r="F134" s="23">
        <v>27</v>
      </c>
      <c r="G134" s="12">
        <v>8.6204016171606135</v>
      </c>
      <c r="H134" s="15">
        <v>6.5600000000000005</v>
      </c>
      <c r="I134" s="15">
        <v>0.82051282051282048</v>
      </c>
      <c r="J134" s="37">
        <v>42</v>
      </c>
      <c r="K134" s="17">
        <v>4</v>
      </c>
      <c r="L134" s="17">
        <v>4</v>
      </c>
      <c r="N134" s="94">
        <v>0</v>
      </c>
      <c r="O134" s="6">
        <v>0</v>
      </c>
      <c r="P134" s="97">
        <f t="shared" si="5"/>
        <v>0</v>
      </c>
    </row>
    <row r="135" spans="1:16" ht="15">
      <c r="A135" s="45" t="s">
        <v>648</v>
      </c>
      <c r="B135" s="46" t="s">
        <v>7</v>
      </c>
      <c r="C135" s="26">
        <v>75</v>
      </c>
      <c r="D135" s="15">
        <v>79</v>
      </c>
      <c r="E135" s="15">
        <v>12.73</v>
      </c>
      <c r="F135" s="23">
        <v>30</v>
      </c>
      <c r="G135" s="12">
        <v>6.9921874999999982</v>
      </c>
      <c r="H135" s="15">
        <v>6.4850000000000003</v>
      </c>
      <c r="I135" s="15">
        <v>1.1730205278592374</v>
      </c>
      <c r="J135" s="37">
        <v>39.5</v>
      </c>
      <c r="K135" s="17">
        <v>1</v>
      </c>
      <c r="L135" s="17">
        <v>1</v>
      </c>
      <c r="N135" s="94">
        <v>0</v>
      </c>
      <c r="O135" s="6">
        <f t="shared" si="4"/>
        <v>0</v>
      </c>
      <c r="P135" s="97">
        <f t="shared" si="5"/>
        <v>0</v>
      </c>
    </row>
    <row r="136" spans="1:16" ht="15">
      <c r="A136" s="45" t="s">
        <v>649</v>
      </c>
      <c r="B136" s="46" t="s">
        <v>9</v>
      </c>
      <c r="C136" s="26">
        <v>73</v>
      </c>
      <c r="D136" s="15">
        <v>78</v>
      </c>
      <c r="E136" s="15">
        <v>9.7200000000000006</v>
      </c>
      <c r="F136" s="23">
        <v>29</v>
      </c>
      <c r="G136" s="12">
        <v>6.4453124999999991</v>
      </c>
      <c r="H136" s="15">
        <v>6.84</v>
      </c>
      <c r="I136" s="15">
        <v>1.0624169986719789</v>
      </c>
      <c r="J136" s="37">
        <v>36</v>
      </c>
      <c r="K136" s="17">
        <v>1</v>
      </c>
      <c r="L136" s="17">
        <v>1</v>
      </c>
      <c r="N136" s="94">
        <v>0</v>
      </c>
      <c r="O136" s="6">
        <f t="shared" si="4"/>
        <v>0</v>
      </c>
      <c r="P136" s="97">
        <f t="shared" si="5"/>
        <v>0</v>
      </c>
    </row>
    <row r="137" spans="1:16" ht="15">
      <c r="A137" s="29" t="s">
        <v>102</v>
      </c>
      <c r="B137" s="3" t="s">
        <v>9</v>
      </c>
      <c r="C137" s="26">
        <v>76</v>
      </c>
      <c r="D137" s="15">
        <v>82.419499999999999</v>
      </c>
      <c r="E137" s="15">
        <v>10.65</v>
      </c>
      <c r="F137" s="23">
        <v>30</v>
      </c>
      <c r="G137" s="15">
        <v>6.9531249999999991</v>
      </c>
      <c r="H137" s="15">
        <v>5.95</v>
      </c>
      <c r="I137" s="15">
        <v>1.31</v>
      </c>
      <c r="J137" s="40">
        <v>37</v>
      </c>
      <c r="K137" s="8">
        <v>1</v>
      </c>
      <c r="L137" s="8">
        <v>1</v>
      </c>
      <c r="N137" s="94">
        <v>0</v>
      </c>
      <c r="O137" s="6">
        <f t="shared" si="4"/>
        <v>0</v>
      </c>
      <c r="P137" s="97">
        <f t="shared" si="5"/>
        <v>0</v>
      </c>
    </row>
    <row r="138" spans="1:16" ht="15">
      <c r="A138" s="45" t="s">
        <v>650</v>
      </c>
      <c r="B138" s="46" t="s">
        <v>9</v>
      </c>
      <c r="C138" s="26">
        <v>66</v>
      </c>
      <c r="D138" s="15">
        <v>62</v>
      </c>
      <c r="E138" s="15">
        <v>10.61</v>
      </c>
      <c r="F138" s="23">
        <v>20</v>
      </c>
      <c r="G138" s="12">
        <v>6.6665930839615468</v>
      </c>
      <c r="H138" s="15">
        <v>7.71</v>
      </c>
      <c r="I138" s="15">
        <v>0.96501809408926431</v>
      </c>
      <c r="J138" s="37">
        <v>35.5</v>
      </c>
      <c r="K138" s="17">
        <v>0</v>
      </c>
      <c r="L138" s="17">
        <v>0</v>
      </c>
      <c r="N138" s="94">
        <v>0</v>
      </c>
      <c r="O138" s="6">
        <f t="shared" si="4"/>
        <v>0</v>
      </c>
      <c r="P138" s="97">
        <f t="shared" si="5"/>
        <v>0</v>
      </c>
    </row>
    <row r="139" spans="1:16" ht="15">
      <c r="A139" s="45" t="s">
        <v>651</v>
      </c>
      <c r="B139" s="46" t="s">
        <v>9</v>
      </c>
      <c r="C139" s="26">
        <v>66</v>
      </c>
      <c r="D139" s="15">
        <v>70</v>
      </c>
      <c r="E139" s="15">
        <v>13.14</v>
      </c>
      <c r="F139" s="23">
        <v>28</v>
      </c>
      <c r="G139" s="12">
        <v>7.1874999999999982</v>
      </c>
      <c r="H139" s="15">
        <v>5.9849999999999994</v>
      </c>
      <c r="I139" s="15">
        <v>1.340033500837521</v>
      </c>
      <c r="J139" s="37">
        <v>38</v>
      </c>
      <c r="K139" s="17">
        <v>0</v>
      </c>
      <c r="L139" s="17">
        <v>0</v>
      </c>
      <c r="N139" s="94">
        <v>0</v>
      </c>
      <c r="O139" s="6">
        <f t="shared" si="4"/>
        <v>0</v>
      </c>
      <c r="P139" s="97">
        <f t="shared" si="5"/>
        <v>0</v>
      </c>
    </row>
    <row r="140" spans="1:16" ht="15">
      <c r="A140" s="45" t="s">
        <v>652</v>
      </c>
      <c r="B140" s="46" t="s">
        <v>9</v>
      </c>
      <c r="C140" s="26">
        <v>61</v>
      </c>
      <c r="D140" s="15">
        <v>55</v>
      </c>
      <c r="E140" s="15">
        <v>8.85</v>
      </c>
      <c r="F140" s="23">
        <v>21</v>
      </c>
      <c r="G140" s="12">
        <v>5.3493439572052486</v>
      </c>
      <c r="H140" s="15">
        <v>4.93</v>
      </c>
      <c r="I140" s="15">
        <v>1.21580547112462</v>
      </c>
      <c r="J140" s="37">
        <v>33</v>
      </c>
      <c r="K140" s="17">
        <v>1</v>
      </c>
      <c r="L140" s="17">
        <v>11</v>
      </c>
      <c r="N140" s="94">
        <v>0</v>
      </c>
      <c r="O140" s="6">
        <f t="shared" si="4"/>
        <v>0</v>
      </c>
      <c r="P140" s="97">
        <v>0</v>
      </c>
    </row>
    <row r="141" spans="1:16" ht="15">
      <c r="A141" s="45" t="s">
        <v>653</v>
      </c>
      <c r="B141" s="46" t="s">
        <v>7</v>
      </c>
      <c r="C141" s="26">
        <v>67</v>
      </c>
      <c r="D141" s="15">
        <v>55</v>
      </c>
      <c r="E141" s="15">
        <v>8.8000000000000007</v>
      </c>
      <c r="F141" s="23">
        <v>28</v>
      </c>
      <c r="G141" s="12">
        <v>5.5936032127362045</v>
      </c>
      <c r="H141" s="15">
        <v>7.03</v>
      </c>
      <c r="I141" s="15">
        <v>0.83769633507853392</v>
      </c>
      <c r="J141" s="37">
        <v>31</v>
      </c>
      <c r="K141" s="17">
        <v>0</v>
      </c>
      <c r="L141" s="17">
        <v>10</v>
      </c>
      <c r="N141" s="94">
        <v>0</v>
      </c>
      <c r="O141" s="6">
        <f t="shared" si="4"/>
        <v>0</v>
      </c>
      <c r="P141" s="97">
        <f t="shared" si="5"/>
        <v>0</v>
      </c>
    </row>
    <row r="142" spans="1:16" ht="15">
      <c r="A142" s="45" t="s">
        <v>654</v>
      </c>
      <c r="B142" s="46" t="s">
        <v>9</v>
      </c>
      <c r="C142" s="26">
        <v>65</v>
      </c>
      <c r="D142" s="15">
        <v>75</v>
      </c>
      <c r="E142" s="15">
        <v>19.53</v>
      </c>
      <c r="F142" s="23">
        <v>18</v>
      </c>
      <c r="G142" s="12">
        <v>5.7057823877994869</v>
      </c>
      <c r="H142" s="15">
        <v>8.0449999999999999</v>
      </c>
      <c r="I142" s="15">
        <v>0.99875156054931336</v>
      </c>
      <c r="J142" s="37">
        <v>36</v>
      </c>
      <c r="K142" s="17">
        <v>9</v>
      </c>
      <c r="L142" s="17">
        <v>9</v>
      </c>
      <c r="N142" s="94">
        <v>1</v>
      </c>
      <c r="O142" s="6">
        <f t="shared" si="4"/>
        <v>1</v>
      </c>
      <c r="P142" s="97">
        <f t="shared" si="5"/>
        <v>0</v>
      </c>
    </row>
    <row r="143" spans="1:16" ht="15">
      <c r="A143" s="45" t="s">
        <v>655</v>
      </c>
      <c r="B143" s="46" t="s">
        <v>9</v>
      </c>
      <c r="C143" s="26">
        <v>65</v>
      </c>
      <c r="D143" s="15">
        <v>78</v>
      </c>
      <c r="E143" s="15">
        <v>10.09</v>
      </c>
      <c r="F143" s="23">
        <v>22</v>
      </c>
      <c r="G143" s="12">
        <v>7.0634588492278176</v>
      </c>
      <c r="H143" s="15">
        <v>5.5600000000000005</v>
      </c>
      <c r="I143" s="15">
        <v>0.98765432098765438</v>
      </c>
      <c r="J143" s="37">
        <v>38</v>
      </c>
      <c r="K143" s="17">
        <v>1</v>
      </c>
      <c r="L143" s="17">
        <v>1</v>
      </c>
      <c r="N143" s="94">
        <v>0</v>
      </c>
      <c r="O143" s="6">
        <f t="shared" si="4"/>
        <v>0</v>
      </c>
      <c r="P143" s="97">
        <f t="shared" si="5"/>
        <v>0</v>
      </c>
    </row>
    <row r="144" spans="1:16" ht="15">
      <c r="A144" s="45" t="s">
        <v>656</v>
      </c>
      <c r="B144" s="46" t="s">
        <v>7</v>
      </c>
      <c r="C144" s="26">
        <v>77</v>
      </c>
      <c r="D144" s="15">
        <v>70</v>
      </c>
      <c r="E144" s="15">
        <v>11.47</v>
      </c>
      <c r="F144" s="23">
        <v>28</v>
      </c>
      <c r="G144" s="12">
        <v>7.7157517071100647</v>
      </c>
      <c r="H144" s="15">
        <v>8.4349999999999987</v>
      </c>
      <c r="I144" s="15">
        <v>0.89786756453423122</v>
      </c>
      <c r="J144" s="37">
        <v>38</v>
      </c>
      <c r="K144" s="17">
        <v>3</v>
      </c>
      <c r="L144" s="17">
        <v>3</v>
      </c>
      <c r="N144" s="94">
        <v>0</v>
      </c>
      <c r="O144" s="6">
        <f t="shared" si="4"/>
        <v>0</v>
      </c>
      <c r="P144" s="97">
        <f t="shared" si="5"/>
        <v>0</v>
      </c>
    </row>
    <row r="145" spans="1:16" ht="15">
      <c r="A145" s="45" t="s">
        <v>657</v>
      </c>
      <c r="B145" s="46" t="s">
        <v>7</v>
      </c>
      <c r="C145" s="26">
        <v>70</v>
      </c>
      <c r="D145" s="15">
        <v>82</v>
      </c>
      <c r="E145" s="15">
        <v>7.57</v>
      </c>
      <c r="F145" s="23">
        <v>41</v>
      </c>
      <c r="G145" s="12">
        <v>8.0326530612244902</v>
      </c>
      <c r="H145" s="15">
        <v>4.9450000000000003</v>
      </c>
      <c r="I145" s="15">
        <v>1.1527377521613833</v>
      </c>
      <c r="J145" s="37">
        <v>40.299999999999997</v>
      </c>
      <c r="K145" s="17">
        <v>0</v>
      </c>
      <c r="L145" s="17">
        <v>0</v>
      </c>
      <c r="N145" s="94">
        <v>0</v>
      </c>
      <c r="O145" s="6">
        <f t="shared" si="4"/>
        <v>0</v>
      </c>
      <c r="P145" s="97">
        <f t="shared" si="5"/>
        <v>0</v>
      </c>
    </row>
    <row r="146" spans="1:16" ht="15">
      <c r="A146" s="45" t="s">
        <v>658</v>
      </c>
      <c r="B146" s="46" t="s">
        <v>9</v>
      </c>
      <c r="C146" s="26">
        <v>71</v>
      </c>
      <c r="D146" s="15">
        <v>67</v>
      </c>
      <c r="E146" s="15">
        <v>7.94</v>
      </c>
      <c r="F146" s="23">
        <v>18</v>
      </c>
      <c r="G146" s="12">
        <v>5.9171597633136095</v>
      </c>
      <c r="H146" s="15">
        <v>4.95</v>
      </c>
      <c r="I146" s="15">
        <v>1.5296367112810707</v>
      </c>
      <c r="J146" s="37">
        <v>37</v>
      </c>
      <c r="K146" s="17">
        <v>0</v>
      </c>
      <c r="L146" s="17">
        <v>0</v>
      </c>
      <c r="N146" s="94">
        <v>0</v>
      </c>
      <c r="O146" s="6">
        <f t="shared" si="4"/>
        <v>0</v>
      </c>
      <c r="P146" s="97">
        <f t="shared" si="5"/>
        <v>0</v>
      </c>
    </row>
    <row r="147" spans="1:16" ht="15">
      <c r="A147" s="29" t="s">
        <v>101</v>
      </c>
      <c r="B147" s="3" t="s">
        <v>7</v>
      </c>
      <c r="C147" s="26">
        <v>80</v>
      </c>
      <c r="D147" s="15">
        <v>71.915500000000009</v>
      </c>
      <c r="E147" s="15">
        <v>11.97</v>
      </c>
      <c r="F147" s="23">
        <v>38</v>
      </c>
      <c r="G147" s="15">
        <v>6.3597623966942152</v>
      </c>
      <c r="H147" s="15">
        <v>7.53</v>
      </c>
      <c r="I147" s="15">
        <v>1.27</v>
      </c>
      <c r="J147" s="40">
        <v>33.700000000000003</v>
      </c>
      <c r="K147" s="8">
        <v>2</v>
      </c>
      <c r="L147" s="8">
        <v>12</v>
      </c>
      <c r="N147" s="91">
        <v>0</v>
      </c>
      <c r="O147" s="6">
        <f t="shared" si="4"/>
        <v>0</v>
      </c>
      <c r="P147" s="97">
        <v>0</v>
      </c>
    </row>
    <row r="148" spans="1:16" ht="15">
      <c r="A148" s="45" t="s">
        <v>659</v>
      </c>
      <c r="B148" s="46" t="s">
        <v>7</v>
      </c>
      <c r="C148" s="26">
        <v>76</v>
      </c>
      <c r="D148" s="15">
        <v>69</v>
      </c>
      <c r="E148" s="15">
        <v>10.56</v>
      </c>
      <c r="F148" s="23">
        <v>35</v>
      </c>
      <c r="G148" s="12">
        <v>6.7071374463429008</v>
      </c>
      <c r="H148" s="15">
        <v>6.15</v>
      </c>
      <c r="I148" s="15">
        <v>1.3029315960912051</v>
      </c>
      <c r="J148" s="37">
        <v>34</v>
      </c>
      <c r="K148" s="17">
        <v>1</v>
      </c>
      <c r="L148" s="17">
        <v>1</v>
      </c>
      <c r="N148" s="94">
        <v>0</v>
      </c>
      <c r="O148" s="6">
        <f t="shared" si="4"/>
        <v>0</v>
      </c>
      <c r="P148" s="97">
        <f t="shared" si="5"/>
        <v>0</v>
      </c>
    </row>
    <row r="149" spans="1:16" ht="15">
      <c r="A149" s="45" t="s">
        <v>660</v>
      </c>
      <c r="B149" s="46" t="s">
        <v>9</v>
      </c>
      <c r="C149" s="26">
        <v>66</v>
      </c>
      <c r="D149" s="15">
        <v>68</v>
      </c>
      <c r="E149" s="15">
        <v>12.36</v>
      </c>
      <c r="F149" s="23">
        <v>21</v>
      </c>
      <c r="G149" s="12">
        <v>6.0603861228044709</v>
      </c>
      <c r="H149" s="15">
        <v>4.9499999999999993</v>
      </c>
      <c r="I149" s="15">
        <v>0.98039215686274506</v>
      </c>
      <c r="J149" s="37">
        <v>36</v>
      </c>
      <c r="K149" s="17">
        <v>3</v>
      </c>
      <c r="L149" s="17">
        <v>3</v>
      </c>
      <c r="N149" s="94">
        <v>0</v>
      </c>
      <c r="O149" s="6">
        <f t="shared" si="4"/>
        <v>0</v>
      </c>
      <c r="P149" s="97">
        <f t="shared" si="5"/>
        <v>0</v>
      </c>
    </row>
    <row r="150" spans="1:16" ht="15">
      <c r="A150" s="45" t="s">
        <v>661</v>
      </c>
      <c r="B150" s="46" t="s">
        <v>9</v>
      </c>
      <c r="C150" s="26">
        <v>67</v>
      </c>
      <c r="D150" s="15">
        <v>67</v>
      </c>
      <c r="E150" s="15">
        <v>8.8000000000000007</v>
      </c>
      <c r="F150" s="23">
        <v>25</v>
      </c>
      <c r="G150" s="12">
        <v>6.7866905457630313</v>
      </c>
      <c r="H150" s="15">
        <v>4.7450000000000001</v>
      </c>
      <c r="I150" s="15">
        <v>1.1594202898550725</v>
      </c>
      <c r="J150" s="37">
        <v>34</v>
      </c>
      <c r="K150" s="17">
        <v>1</v>
      </c>
      <c r="L150" s="17">
        <v>1</v>
      </c>
      <c r="N150" s="94">
        <v>0</v>
      </c>
      <c r="O150" s="6">
        <f t="shared" si="4"/>
        <v>0</v>
      </c>
      <c r="P150" s="97">
        <f t="shared" si="5"/>
        <v>0</v>
      </c>
    </row>
    <row r="151" spans="1:16" ht="15">
      <c r="A151" s="45" t="s">
        <v>662</v>
      </c>
      <c r="B151" s="46" t="s">
        <v>7</v>
      </c>
      <c r="C151" s="26">
        <v>74</v>
      </c>
      <c r="D151" s="15">
        <v>68</v>
      </c>
      <c r="E151" s="15">
        <v>13.39</v>
      </c>
      <c r="F151" s="23">
        <v>35</v>
      </c>
      <c r="G151" s="12">
        <v>6.8974126899909498</v>
      </c>
      <c r="H151" s="15">
        <v>6.41</v>
      </c>
      <c r="I151" s="15">
        <v>1.3157894736842106</v>
      </c>
      <c r="J151" s="37">
        <v>34</v>
      </c>
      <c r="K151" s="17">
        <v>0</v>
      </c>
      <c r="L151" s="17">
        <v>10</v>
      </c>
      <c r="N151" s="94">
        <v>0</v>
      </c>
      <c r="O151" s="6">
        <f t="shared" si="4"/>
        <v>0</v>
      </c>
      <c r="P151" s="97">
        <f t="shared" si="5"/>
        <v>0</v>
      </c>
    </row>
    <row r="152" spans="1:16" ht="15">
      <c r="A152" s="45" t="s">
        <v>663</v>
      </c>
      <c r="B152" s="46" t="s">
        <v>9</v>
      </c>
      <c r="C152" s="26">
        <v>75</v>
      </c>
      <c r="D152" s="15">
        <v>76</v>
      </c>
      <c r="E152" s="15">
        <v>20.57</v>
      </c>
      <c r="F152" s="23">
        <v>22</v>
      </c>
      <c r="G152" s="12">
        <v>8.678655930570752</v>
      </c>
      <c r="H152" s="15">
        <v>9.4149999999999991</v>
      </c>
      <c r="I152" s="15">
        <v>0.83682008368200833</v>
      </c>
      <c r="J152" s="37">
        <v>37</v>
      </c>
      <c r="K152" s="17">
        <v>4</v>
      </c>
      <c r="L152" s="17">
        <v>4</v>
      </c>
      <c r="N152" s="94">
        <v>1</v>
      </c>
      <c r="O152" s="6">
        <f t="shared" si="4"/>
        <v>1</v>
      </c>
      <c r="P152" s="97">
        <f t="shared" si="5"/>
        <v>0</v>
      </c>
    </row>
    <row r="153" spans="1:16" ht="15">
      <c r="A153" s="45" t="s">
        <v>664</v>
      </c>
      <c r="B153" s="46" t="s">
        <v>7</v>
      </c>
      <c r="C153" s="26">
        <v>65</v>
      </c>
      <c r="D153" s="15">
        <v>84</v>
      </c>
      <c r="E153" s="15"/>
      <c r="F153" s="23">
        <v>31</v>
      </c>
      <c r="G153" s="12">
        <v>6.4695692153594786</v>
      </c>
      <c r="H153" s="15">
        <v>13.395</v>
      </c>
      <c r="I153" s="15">
        <v>0.53872053872053871</v>
      </c>
      <c r="J153" s="37">
        <v>40</v>
      </c>
      <c r="K153" s="17">
        <v>3</v>
      </c>
      <c r="L153" s="17">
        <v>3</v>
      </c>
      <c r="N153" s="94">
        <v>3</v>
      </c>
      <c r="O153" s="6">
        <f t="shared" si="4"/>
        <v>0</v>
      </c>
      <c r="P153" s="97">
        <f t="shared" si="5"/>
        <v>0</v>
      </c>
    </row>
    <row r="154" spans="1:16" ht="15">
      <c r="A154" s="45" t="s">
        <v>665</v>
      </c>
      <c r="B154" s="46" t="s">
        <v>9</v>
      </c>
      <c r="C154" s="26">
        <v>68</v>
      </c>
      <c r="D154" s="15">
        <v>82</v>
      </c>
      <c r="E154" s="15">
        <v>9.2100000000000009</v>
      </c>
      <c r="F154" s="23">
        <v>30</v>
      </c>
      <c r="G154" s="12">
        <v>6.8027210884353746</v>
      </c>
      <c r="H154" s="15">
        <v>5.6050000000000004</v>
      </c>
      <c r="I154" s="15">
        <v>1.1816838995568686</v>
      </c>
      <c r="J154" s="37">
        <v>42</v>
      </c>
      <c r="K154" s="17">
        <v>3</v>
      </c>
      <c r="L154" s="17">
        <v>3</v>
      </c>
      <c r="N154" s="94">
        <v>0</v>
      </c>
      <c r="O154" s="6">
        <f t="shared" si="4"/>
        <v>0</v>
      </c>
      <c r="P154" s="97">
        <f t="shared" si="5"/>
        <v>0</v>
      </c>
    </row>
    <row r="155" spans="1:16" ht="15">
      <c r="A155" s="45" t="s">
        <v>666</v>
      </c>
      <c r="B155" s="46" t="s">
        <v>9</v>
      </c>
      <c r="C155" s="26">
        <v>62</v>
      </c>
      <c r="D155" s="15">
        <v>46</v>
      </c>
      <c r="E155" s="15">
        <v>6.32</v>
      </c>
      <c r="F155" s="23">
        <v>20</v>
      </c>
      <c r="G155" s="12">
        <v>5.0472680660150608</v>
      </c>
      <c r="H155" s="15">
        <v>4.3699999999999992</v>
      </c>
      <c r="I155" s="15">
        <v>1.2658227848101264</v>
      </c>
      <c r="J155" s="37">
        <v>29</v>
      </c>
      <c r="K155" s="17">
        <v>1</v>
      </c>
      <c r="L155" s="17">
        <v>11</v>
      </c>
      <c r="N155" s="94">
        <v>0</v>
      </c>
      <c r="O155" s="6">
        <f t="shared" si="4"/>
        <v>0</v>
      </c>
      <c r="P155" s="97">
        <v>0</v>
      </c>
    </row>
    <row r="156" spans="1:16" ht="15">
      <c r="A156" s="45" t="s">
        <v>667</v>
      </c>
      <c r="B156" s="46" t="s">
        <v>9</v>
      </c>
      <c r="C156" s="26">
        <v>64</v>
      </c>
      <c r="D156" s="15">
        <v>90</v>
      </c>
      <c r="E156" s="15">
        <v>7.52</v>
      </c>
      <c r="F156" s="23">
        <v>30</v>
      </c>
      <c r="G156" s="12">
        <v>7.4999999999999982</v>
      </c>
      <c r="H156" s="15">
        <v>5.5649999999999995</v>
      </c>
      <c r="I156" s="15">
        <v>1.3986013986013985</v>
      </c>
      <c r="J156" s="37">
        <v>42</v>
      </c>
      <c r="K156" s="17">
        <v>0</v>
      </c>
      <c r="L156" s="17">
        <v>0</v>
      </c>
      <c r="N156" s="94">
        <v>0</v>
      </c>
      <c r="O156" s="6">
        <f t="shared" si="4"/>
        <v>0</v>
      </c>
      <c r="P156" s="97">
        <f t="shared" si="5"/>
        <v>0</v>
      </c>
    </row>
    <row r="157" spans="1:16" ht="15">
      <c r="A157" s="29" t="s">
        <v>100</v>
      </c>
      <c r="B157" s="3" t="s">
        <v>7</v>
      </c>
      <c r="C157" s="26">
        <v>75</v>
      </c>
      <c r="D157" s="15">
        <v>97.125100000000003</v>
      </c>
      <c r="E157" s="15">
        <v>10.9</v>
      </c>
      <c r="F157" s="23">
        <v>50</v>
      </c>
      <c r="G157" s="15">
        <v>8.2691579346042161</v>
      </c>
      <c r="H157" s="15">
        <v>6.75</v>
      </c>
      <c r="I157" s="15">
        <v>0.99</v>
      </c>
      <c r="J157" s="40">
        <v>41</v>
      </c>
      <c r="K157" s="8">
        <v>0</v>
      </c>
      <c r="L157" s="8">
        <v>0</v>
      </c>
      <c r="N157" s="94">
        <v>0</v>
      </c>
      <c r="O157" s="6">
        <f t="shared" si="4"/>
        <v>0</v>
      </c>
      <c r="P157" s="97">
        <f t="shared" si="5"/>
        <v>0</v>
      </c>
    </row>
    <row r="158" spans="1:16" ht="15">
      <c r="A158" s="45" t="s">
        <v>668</v>
      </c>
      <c r="B158" s="46" t="s">
        <v>9</v>
      </c>
      <c r="C158" s="26">
        <v>66</v>
      </c>
      <c r="D158" s="15">
        <v>70</v>
      </c>
      <c r="E158" s="15">
        <v>10.96</v>
      </c>
      <c r="F158" s="23">
        <v>22</v>
      </c>
      <c r="G158" s="12">
        <v>6.3561866575512047</v>
      </c>
      <c r="H158" s="15">
        <v>5.5950000000000006</v>
      </c>
      <c r="I158" s="15">
        <v>1.2658227848101264</v>
      </c>
      <c r="J158" s="37">
        <v>39</v>
      </c>
      <c r="K158" s="17">
        <v>0</v>
      </c>
      <c r="L158" s="17">
        <v>0</v>
      </c>
      <c r="N158" s="94">
        <v>0</v>
      </c>
      <c r="O158" s="6">
        <f t="shared" si="4"/>
        <v>0</v>
      </c>
      <c r="P158" s="97">
        <f t="shared" si="5"/>
        <v>0</v>
      </c>
    </row>
    <row r="159" spans="1:16" ht="15">
      <c r="A159" s="45" t="s">
        <v>669</v>
      </c>
      <c r="B159" s="46" t="s">
        <v>9</v>
      </c>
      <c r="C159" s="26">
        <v>62</v>
      </c>
      <c r="D159" s="15">
        <v>68</v>
      </c>
      <c r="E159" s="15">
        <v>8.94</v>
      </c>
      <c r="F159" s="23">
        <v>32</v>
      </c>
      <c r="G159" s="12">
        <v>6.6453067521063245</v>
      </c>
      <c r="H159" s="15">
        <v>6.1950000000000003</v>
      </c>
      <c r="I159" s="15">
        <v>1.1126564673157164</v>
      </c>
      <c r="J159" s="37">
        <v>37</v>
      </c>
      <c r="K159" s="17">
        <v>0</v>
      </c>
      <c r="L159" s="17">
        <v>0</v>
      </c>
      <c r="N159" s="94">
        <v>0</v>
      </c>
      <c r="O159" s="6">
        <f t="shared" si="4"/>
        <v>0</v>
      </c>
      <c r="P159" s="97">
        <f t="shared" si="5"/>
        <v>0</v>
      </c>
    </row>
    <row r="160" spans="1:16" ht="15">
      <c r="A160" s="45" t="s">
        <v>670</v>
      </c>
      <c r="B160" s="46" t="s">
        <v>9</v>
      </c>
      <c r="C160" s="26">
        <v>67</v>
      </c>
      <c r="D160" s="15">
        <v>67</v>
      </c>
      <c r="E160" s="15">
        <v>9.6</v>
      </c>
      <c r="F160" s="23">
        <v>21</v>
      </c>
      <c r="G160" s="12">
        <v>6.3654951583658033</v>
      </c>
      <c r="H160" s="15">
        <v>6.3449999999999998</v>
      </c>
      <c r="I160" s="15">
        <v>1.3008130081300813</v>
      </c>
      <c r="J160" s="37">
        <v>37.299999999999997</v>
      </c>
      <c r="K160" s="17">
        <v>1</v>
      </c>
      <c r="L160" s="17">
        <v>1</v>
      </c>
      <c r="N160" s="94">
        <v>0</v>
      </c>
      <c r="O160" s="6">
        <f t="shared" si="4"/>
        <v>0</v>
      </c>
      <c r="P160" s="97">
        <f t="shared" si="5"/>
        <v>0</v>
      </c>
    </row>
    <row r="161" spans="1:16" ht="15">
      <c r="A161" s="45" t="s">
        <v>671</v>
      </c>
      <c r="B161" s="46" t="s">
        <v>9</v>
      </c>
      <c r="C161" s="26">
        <v>71</v>
      </c>
      <c r="D161" s="15">
        <v>82</v>
      </c>
      <c r="E161" s="15">
        <v>12.4</v>
      </c>
      <c r="F161" s="23">
        <v>20</v>
      </c>
      <c r="G161" s="12">
        <v>6.4958629699520971</v>
      </c>
      <c r="H161" s="15">
        <v>6.1449999999999996</v>
      </c>
      <c r="I161" s="15">
        <v>1.2678288431061808</v>
      </c>
      <c r="J161" s="37">
        <v>37.6</v>
      </c>
      <c r="K161" s="17">
        <v>0</v>
      </c>
      <c r="L161" s="17">
        <v>0</v>
      </c>
      <c r="N161" s="94">
        <v>0</v>
      </c>
      <c r="O161" s="6">
        <f t="shared" si="4"/>
        <v>0</v>
      </c>
      <c r="P161" s="97">
        <f t="shared" si="5"/>
        <v>0</v>
      </c>
    </row>
    <row r="162" spans="1:16" ht="15">
      <c r="A162" s="45" t="s">
        <v>672</v>
      </c>
      <c r="B162" s="46" t="s">
        <v>7</v>
      </c>
      <c r="C162" s="26">
        <v>75</v>
      </c>
      <c r="D162" s="15">
        <v>80</v>
      </c>
      <c r="E162" s="15">
        <v>11.61</v>
      </c>
      <c r="F162" s="23">
        <v>40</v>
      </c>
      <c r="G162" s="12">
        <v>6.8662026778190448</v>
      </c>
      <c r="H162" s="15">
        <v>5.0950000000000006</v>
      </c>
      <c r="I162" s="15">
        <v>1.2698412698412698</v>
      </c>
      <c r="J162" s="37">
        <v>36.4</v>
      </c>
      <c r="K162" s="17">
        <v>1</v>
      </c>
      <c r="L162" s="17">
        <v>1</v>
      </c>
      <c r="N162" s="94">
        <v>0</v>
      </c>
      <c r="O162" s="6">
        <f t="shared" si="4"/>
        <v>0</v>
      </c>
      <c r="P162" s="97">
        <f t="shared" si="5"/>
        <v>0</v>
      </c>
    </row>
    <row r="163" spans="1:16" ht="15">
      <c r="A163" s="29" t="s">
        <v>99</v>
      </c>
      <c r="B163" s="3" t="s">
        <v>7</v>
      </c>
      <c r="C163" s="26">
        <v>64</v>
      </c>
      <c r="D163" s="15">
        <v>82.419499999999999</v>
      </c>
      <c r="E163" s="15">
        <v>5.36</v>
      </c>
      <c r="F163" s="23">
        <v>48</v>
      </c>
      <c r="G163" s="15">
        <v>7.0698144173715436</v>
      </c>
      <c r="H163" s="15">
        <v>4.84</v>
      </c>
      <c r="I163" s="15">
        <v>1.62</v>
      </c>
      <c r="J163" s="40">
        <v>35</v>
      </c>
      <c r="K163" s="8">
        <v>0</v>
      </c>
      <c r="L163" s="8">
        <v>0</v>
      </c>
      <c r="N163" s="94">
        <v>0</v>
      </c>
      <c r="O163" s="6">
        <f t="shared" si="4"/>
        <v>0</v>
      </c>
      <c r="P163" s="97">
        <f t="shared" si="5"/>
        <v>0</v>
      </c>
    </row>
    <row r="164" spans="1:16" ht="15">
      <c r="A164" s="30" t="s">
        <v>35</v>
      </c>
      <c r="B164" s="7" t="s">
        <v>9</v>
      </c>
      <c r="C164" s="26">
        <v>66</v>
      </c>
      <c r="D164" s="15">
        <v>78.743099999999998</v>
      </c>
      <c r="E164" s="15">
        <v>6.48</v>
      </c>
      <c r="F164" s="23">
        <v>26</v>
      </c>
      <c r="G164" s="15">
        <v>6.3844704299881343</v>
      </c>
      <c r="H164" s="15">
        <v>5.71</v>
      </c>
      <c r="I164" s="15">
        <v>0.98</v>
      </c>
      <c r="J164" s="36">
        <v>38.6</v>
      </c>
      <c r="K164" s="23">
        <v>0</v>
      </c>
      <c r="L164" s="23">
        <v>0</v>
      </c>
      <c r="N164" s="94">
        <v>0</v>
      </c>
      <c r="O164" s="6">
        <f t="shared" si="4"/>
        <v>0</v>
      </c>
      <c r="P164" s="97">
        <f t="shared" si="5"/>
        <v>0</v>
      </c>
    </row>
    <row r="165" spans="1:16" ht="15">
      <c r="A165" s="30" t="s">
        <v>225</v>
      </c>
      <c r="B165" s="7" t="s">
        <v>9</v>
      </c>
      <c r="C165" s="26">
        <v>69</v>
      </c>
      <c r="D165" s="15">
        <v>57.209900000000005</v>
      </c>
      <c r="E165" s="15">
        <v>8.17</v>
      </c>
      <c r="F165" s="23">
        <v>19</v>
      </c>
      <c r="G165" s="15">
        <v>5.0193337299226659</v>
      </c>
      <c r="H165" s="15">
        <v>7.67</v>
      </c>
      <c r="I165" s="15">
        <v>0.79</v>
      </c>
      <c r="J165" s="6">
        <v>31.3</v>
      </c>
      <c r="K165" s="6">
        <v>0</v>
      </c>
      <c r="L165" s="6">
        <v>10</v>
      </c>
      <c r="N165" s="91">
        <v>0</v>
      </c>
      <c r="O165" s="6">
        <f t="shared" si="4"/>
        <v>0</v>
      </c>
      <c r="P165" s="97">
        <f t="shared" si="5"/>
        <v>0</v>
      </c>
    </row>
    <row r="166" spans="1:16" ht="15">
      <c r="A166" s="29" t="s">
        <v>98</v>
      </c>
      <c r="B166" s="3" t="s">
        <v>9</v>
      </c>
      <c r="C166" s="26">
        <v>74</v>
      </c>
      <c r="D166" s="15">
        <v>69.814700000000002</v>
      </c>
      <c r="E166" s="15">
        <v>10.02</v>
      </c>
      <c r="F166" s="23">
        <v>24</v>
      </c>
      <c r="G166" s="15">
        <v>6.0586734693877569</v>
      </c>
      <c r="H166" s="15">
        <v>6.95</v>
      </c>
      <c r="I166" s="15">
        <v>1.32</v>
      </c>
      <c r="J166" s="40">
        <v>34</v>
      </c>
      <c r="K166" s="8">
        <v>2</v>
      </c>
      <c r="L166" s="8">
        <v>2</v>
      </c>
      <c r="N166" s="94">
        <v>0</v>
      </c>
      <c r="O166" s="6">
        <f t="shared" si="4"/>
        <v>0</v>
      </c>
      <c r="P166" s="97">
        <f t="shared" si="5"/>
        <v>0</v>
      </c>
    </row>
    <row r="167" spans="1:16" ht="15">
      <c r="A167" s="30" t="s">
        <v>241</v>
      </c>
      <c r="B167" s="7" t="s">
        <v>9</v>
      </c>
      <c r="C167" s="26">
        <v>76</v>
      </c>
      <c r="D167" s="15">
        <v>55.109100000000005</v>
      </c>
      <c r="E167" s="15">
        <v>13.03</v>
      </c>
      <c r="F167" s="23">
        <v>28</v>
      </c>
      <c r="G167" s="15">
        <v>5.4478448966511763</v>
      </c>
      <c r="H167" s="15">
        <v>8.89</v>
      </c>
      <c r="I167" s="15">
        <v>0.93</v>
      </c>
      <c r="J167" s="6">
        <v>29.5</v>
      </c>
      <c r="K167" s="6">
        <v>0</v>
      </c>
      <c r="L167" s="6">
        <v>10</v>
      </c>
      <c r="N167" s="91">
        <v>0</v>
      </c>
      <c r="O167" s="6">
        <f t="shared" si="4"/>
        <v>0</v>
      </c>
      <c r="P167" s="97">
        <f t="shared" si="5"/>
        <v>0</v>
      </c>
    </row>
    <row r="168" spans="1:16" ht="15">
      <c r="A168" s="30" t="s">
        <v>240</v>
      </c>
      <c r="B168" s="7" t="s">
        <v>9</v>
      </c>
      <c r="C168" s="26">
        <v>64</v>
      </c>
      <c r="D168" s="15">
        <v>78.2179</v>
      </c>
      <c r="E168" s="15">
        <v>7.9</v>
      </c>
      <c r="F168" s="23">
        <v>36</v>
      </c>
      <c r="G168" s="15">
        <v>6.6115702479338854</v>
      </c>
      <c r="H168" s="15">
        <v>6.4</v>
      </c>
      <c r="I168" s="15">
        <v>1.08</v>
      </c>
      <c r="J168" s="6">
        <v>34.5</v>
      </c>
      <c r="K168" s="6">
        <v>1</v>
      </c>
      <c r="L168" s="6">
        <v>1</v>
      </c>
      <c r="N168" s="94">
        <v>0</v>
      </c>
      <c r="O168" s="6">
        <f t="shared" si="4"/>
        <v>0</v>
      </c>
      <c r="P168" s="97">
        <f t="shared" si="5"/>
        <v>0</v>
      </c>
    </row>
    <row r="169" spans="1:16" ht="15">
      <c r="A169" s="30" t="s">
        <v>239</v>
      </c>
      <c r="B169" s="7" t="s">
        <v>7</v>
      </c>
      <c r="C169" s="26">
        <v>67</v>
      </c>
      <c r="D169" s="15">
        <v>83.469899999999996</v>
      </c>
      <c r="E169" s="15">
        <v>10.43</v>
      </c>
      <c r="F169" s="23">
        <v>49</v>
      </c>
      <c r="G169" s="15">
        <v>7.5846169267265857</v>
      </c>
      <c r="H169" s="15">
        <v>6.7</v>
      </c>
      <c r="I169" s="15">
        <v>0.96</v>
      </c>
      <c r="J169" s="6">
        <v>35.4</v>
      </c>
      <c r="K169" s="6">
        <v>0</v>
      </c>
      <c r="L169" s="6">
        <v>0</v>
      </c>
      <c r="N169" s="94">
        <v>0</v>
      </c>
      <c r="O169" s="6">
        <f t="shared" si="4"/>
        <v>0</v>
      </c>
      <c r="P169" s="97">
        <f t="shared" si="5"/>
        <v>0</v>
      </c>
    </row>
    <row r="170" spans="1:16" ht="15">
      <c r="A170" s="29" t="s">
        <v>97</v>
      </c>
      <c r="B170" s="3" t="s">
        <v>9</v>
      </c>
      <c r="C170" s="26">
        <v>68</v>
      </c>
      <c r="D170" s="15">
        <v>57.209900000000005</v>
      </c>
      <c r="E170" s="15">
        <v>8.83</v>
      </c>
      <c r="F170" s="23">
        <v>34</v>
      </c>
      <c r="G170" s="15">
        <v>5.6815754624289809</v>
      </c>
      <c r="H170" s="15">
        <v>5.91</v>
      </c>
      <c r="I170" s="15">
        <v>1.43</v>
      </c>
      <c r="J170" s="40">
        <v>34</v>
      </c>
      <c r="K170" s="8">
        <v>0</v>
      </c>
      <c r="L170" s="8">
        <v>0</v>
      </c>
      <c r="N170" s="94">
        <v>0</v>
      </c>
      <c r="O170" s="6">
        <f t="shared" si="4"/>
        <v>0</v>
      </c>
      <c r="P170" s="97">
        <f t="shared" si="5"/>
        <v>0</v>
      </c>
    </row>
    <row r="171" spans="1:16" ht="15">
      <c r="A171" s="29" t="s">
        <v>96</v>
      </c>
      <c r="B171" s="3" t="s">
        <v>9</v>
      </c>
      <c r="C171" s="26">
        <v>66</v>
      </c>
      <c r="D171" s="15">
        <v>72.965900000000005</v>
      </c>
      <c r="E171" s="15">
        <v>10.44</v>
      </c>
      <c r="F171" s="23">
        <v>28</v>
      </c>
      <c r="G171" s="15">
        <v>5.54016620498615</v>
      </c>
      <c r="H171" s="15">
        <v>5.7</v>
      </c>
      <c r="I171" s="15">
        <v>1.53</v>
      </c>
      <c r="J171" s="40">
        <v>34.5</v>
      </c>
      <c r="K171" s="8">
        <v>3</v>
      </c>
      <c r="L171" s="8">
        <v>3</v>
      </c>
      <c r="N171" s="94">
        <v>0</v>
      </c>
      <c r="O171" s="6">
        <f t="shared" si="4"/>
        <v>0</v>
      </c>
      <c r="P171" s="97">
        <f t="shared" si="5"/>
        <v>0</v>
      </c>
    </row>
    <row r="172" spans="1:16" ht="15">
      <c r="A172" s="30" t="s">
        <v>34</v>
      </c>
      <c r="B172" s="7" t="s">
        <v>9</v>
      </c>
      <c r="C172" s="26">
        <v>71</v>
      </c>
      <c r="D172" s="15">
        <v>63.092140000000001</v>
      </c>
      <c r="E172" s="15">
        <v>8.67</v>
      </c>
      <c r="F172" s="23">
        <v>28</v>
      </c>
      <c r="G172" s="15">
        <v>5.044273479460009</v>
      </c>
      <c r="H172" s="15">
        <v>5.89</v>
      </c>
      <c r="I172" s="15">
        <v>1.17</v>
      </c>
      <c r="J172" s="36">
        <v>34</v>
      </c>
      <c r="K172" s="23">
        <v>0</v>
      </c>
      <c r="L172" s="23">
        <v>0</v>
      </c>
      <c r="N172" s="91">
        <v>0</v>
      </c>
      <c r="O172" s="6">
        <f t="shared" si="4"/>
        <v>0</v>
      </c>
      <c r="P172" s="97">
        <f t="shared" si="5"/>
        <v>0</v>
      </c>
    </row>
    <row r="173" spans="1:16" ht="15">
      <c r="A173" s="30" t="s">
        <v>238</v>
      </c>
      <c r="B173" s="7" t="s">
        <v>7</v>
      </c>
      <c r="C173" s="26">
        <v>75</v>
      </c>
      <c r="D173" s="15">
        <v>87.671500000000009</v>
      </c>
      <c r="E173" s="15">
        <v>10.5</v>
      </c>
      <c r="F173" s="23">
        <v>36</v>
      </c>
      <c r="G173" s="15">
        <v>6.6115203477840829</v>
      </c>
      <c r="H173" s="15">
        <v>9.5</v>
      </c>
      <c r="I173" s="15">
        <v>1.1000000000000001</v>
      </c>
      <c r="J173" s="6">
        <v>36.200000000000003</v>
      </c>
      <c r="K173" s="6">
        <v>0</v>
      </c>
      <c r="L173" s="6">
        <v>0</v>
      </c>
      <c r="N173" s="91">
        <v>0</v>
      </c>
      <c r="O173" s="6">
        <f t="shared" si="4"/>
        <v>0</v>
      </c>
      <c r="P173" s="97">
        <f t="shared" si="5"/>
        <v>0</v>
      </c>
    </row>
    <row r="174" spans="1:16" ht="15">
      <c r="A174" s="29" t="s">
        <v>114</v>
      </c>
      <c r="B174" s="3" t="s">
        <v>9</v>
      </c>
      <c r="C174" s="26">
        <v>80</v>
      </c>
      <c r="D174" s="15">
        <v>57.209900000000005</v>
      </c>
      <c r="E174" s="15"/>
      <c r="F174" s="23"/>
      <c r="G174" s="15"/>
      <c r="H174" s="15"/>
      <c r="I174" s="15"/>
      <c r="J174" s="36"/>
      <c r="K174" s="23"/>
      <c r="L174" s="23"/>
      <c r="N174" s="94">
        <v>4</v>
      </c>
      <c r="O174" s="6">
        <f t="shared" si="4"/>
        <v>0</v>
      </c>
      <c r="P174" s="97">
        <f t="shared" si="5"/>
        <v>0</v>
      </c>
    </row>
    <row r="175" spans="1:16" ht="15">
      <c r="A175" s="30" t="s">
        <v>242</v>
      </c>
      <c r="B175" s="7" t="s">
        <v>7</v>
      </c>
      <c r="C175" s="26">
        <v>62</v>
      </c>
      <c r="D175" s="15">
        <v>99.225899999999996</v>
      </c>
      <c r="E175" s="15">
        <v>6.84</v>
      </c>
      <c r="F175" s="61">
        <v>68</v>
      </c>
      <c r="G175" s="64">
        <v>8.0645161290322562</v>
      </c>
      <c r="H175" s="15">
        <v>6.01</v>
      </c>
      <c r="I175" s="15">
        <v>1.19</v>
      </c>
      <c r="J175" s="36">
        <v>39.200000000000003</v>
      </c>
      <c r="K175" s="23">
        <v>1</v>
      </c>
      <c r="L175" s="23">
        <v>1</v>
      </c>
      <c r="N175" s="94">
        <v>0</v>
      </c>
      <c r="O175" s="6">
        <f t="shared" si="4"/>
        <v>0</v>
      </c>
      <c r="P175" s="97">
        <f t="shared" si="5"/>
        <v>0</v>
      </c>
    </row>
    <row r="176" spans="1:16" ht="15">
      <c r="A176" s="30" t="s">
        <v>237</v>
      </c>
      <c r="B176" s="7" t="s">
        <v>9</v>
      </c>
      <c r="C176" s="26">
        <v>61</v>
      </c>
      <c r="D176" s="15">
        <v>61.411500000000004</v>
      </c>
      <c r="E176" s="15">
        <v>6.84</v>
      </c>
      <c r="F176" s="23">
        <v>31</v>
      </c>
      <c r="G176" s="15">
        <v>5.3407247160627378</v>
      </c>
      <c r="H176" s="15">
        <v>5.49</v>
      </c>
      <c r="I176" s="15">
        <v>1.55</v>
      </c>
      <c r="J176" s="6">
        <v>33</v>
      </c>
      <c r="K176" s="6">
        <v>0</v>
      </c>
      <c r="L176" s="6">
        <v>10</v>
      </c>
      <c r="N176" s="92">
        <v>0</v>
      </c>
      <c r="O176" s="6">
        <f t="shared" si="4"/>
        <v>0</v>
      </c>
      <c r="P176" s="97">
        <f t="shared" si="5"/>
        <v>0</v>
      </c>
    </row>
    <row r="177" spans="1:16" ht="15">
      <c r="A177" s="29" t="s">
        <v>95</v>
      </c>
      <c r="B177" s="3" t="s">
        <v>9</v>
      </c>
      <c r="C177" s="26">
        <v>64</v>
      </c>
      <c r="D177" s="15">
        <v>90.822699999999998</v>
      </c>
      <c r="E177" s="15">
        <v>7.74</v>
      </c>
      <c r="F177" s="23">
        <v>34</v>
      </c>
      <c r="G177" s="15">
        <v>6.8950500798374224</v>
      </c>
      <c r="H177" s="15">
        <v>5.89</v>
      </c>
      <c r="I177" s="15">
        <v>1.35</v>
      </c>
      <c r="J177" s="40">
        <v>39.4</v>
      </c>
      <c r="K177" s="8">
        <v>2</v>
      </c>
      <c r="L177" s="8">
        <v>2</v>
      </c>
      <c r="N177" s="94">
        <v>0</v>
      </c>
      <c r="O177" s="6">
        <f t="shared" si="4"/>
        <v>0</v>
      </c>
      <c r="P177" s="97">
        <f t="shared" si="5"/>
        <v>0</v>
      </c>
    </row>
    <row r="178" spans="1:16" ht="15">
      <c r="A178" s="29" t="s">
        <v>94</v>
      </c>
      <c r="B178" s="3" t="s">
        <v>7</v>
      </c>
      <c r="C178" s="26">
        <v>76</v>
      </c>
      <c r="D178" s="15"/>
      <c r="E178" s="15">
        <v>10.65</v>
      </c>
      <c r="F178" s="23">
        <v>46</v>
      </c>
      <c r="G178" s="15"/>
      <c r="H178" s="15"/>
      <c r="I178" s="15"/>
      <c r="J178" s="40">
        <v>34.299999999999997</v>
      </c>
      <c r="K178" s="8">
        <v>2</v>
      </c>
      <c r="L178" s="8">
        <v>2</v>
      </c>
      <c r="N178" s="94">
        <v>0</v>
      </c>
      <c r="O178" s="6">
        <f t="shared" si="4"/>
        <v>0</v>
      </c>
      <c r="P178" s="97">
        <f t="shared" si="5"/>
        <v>0</v>
      </c>
    </row>
    <row r="179" spans="1:16" ht="15">
      <c r="A179" s="29" t="s">
        <v>93</v>
      </c>
      <c r="B179" s="3" t="s">
        <v>9</v>
      </c>
      <c r="C179" s="26">
        <v>74</v>
      </c>
      <c r="D179" s="15">
        <v>64.562699999999992</v>
      </c>
      <c r="E179" s="15">
        <v>11.16</v>
      </c>
      <c r="F179" s="23">
        <v>28</v>
      </c>
      <c r="G179" s="15">
        <v>5.7155921353452204</v>
      </c>
      <c r="H179" s="15">
        <v>5.73</v>
      </c>
      <c r="I179" s="15">
        <v>1.32</v>
      </c>
      <c r="J179" s="40">
        <v>33.5</v>
      </c>
      <c r="K179" s="8">
        <v>0</v>
      </c>
      <c r="L179" s="8">
        <v>0</v>
      </c>
      <c r="N179" s="94">
        <v>0</v>
      </c>
      <c r="O179" s="6">
        <f t="shared" si="4"/>
        <v>0</v>
      </c>
      <c r="P179" s="97">
        <f t="shared" si="5"/>
        <v>0</v>
      </c>
    </row>
    <row r="180" spans="1:16" ht="15">
      <c r="A180" s="30" t="s">
        <v>236</v>
      </c>
      <c r="B180" s="7" t="s">
        <v>7</v>
      </c>
      <c r="C180" s="26">
        <v>64</v>
      </c>
      <c r="D180" s="15">
        <v>107.62910000000001</v>
      </c>
      <c r="E180" s="15">
        <v>6.27</v>
      </c>
      <c r="F180" s="23">
        <v>38</v>
      </c>
      <c r="G180" s="15">
        <v>8.0864197530864192</v>
      </c>
      <c r="H180" s="15">
        <v>6.39</v>
      </c>
      <c r="I180" s="15">
        <v>1.46</v>
      </c>
      <c r="J180" s="6">
        <v>38.1</v>
      </c>
      <c r="K180" s="6">
        <v>0</v>
      </c>
      <c r="L180" s="6">
        <v>0</v>
      </c>
      <c r="N180" s="94">
        <v>0</v>
      </c>
      <c r="O180" s="6">
        <f t="shared" si="4"/>
        <v>0</v>
      </c>
      <c r="P180" s="97">
        <f t="shared" si="5"/>
        <v>0</v>
      </c>
    </row>
    <row r="181" spans="1:16" ht="15">
      <c r="A181" s="30" t="s">
        <v>235</v>
      </c>
      <c r="B181" s="7" t="s">
        <v>9</v>
      </c>
      <c r="C181" s="26">
        <v>62</v>
      </c>
      <c r="D181" s="15">
        <v>64.562699999999992</v>
      </c>
      <c r="E181" s="15">
        <v>8.68</v>
      </c>
      <c r="F181" s="23">
        <v>38</v>
      </c>
      <c r="G181" s="15">
        <v>6.0238751147842056</v>
      </c>
      <c r="H181" s="15">
        <v>6.25</v>
      </c>
      <c r="I181" s="15">
        <v>1.4</v>
      </c>
      <c r="J181" s="6">
        <v>35</v>
      </c>
      <c r="K181" s="6">
        <v>0</v>
      </c>
      <c r="L181" s="6">
        <v>0</v>
      </c>
      <c r="N181" s="94">
        <v>0</v>
      </c>
      <c r="O181" s="6">
        <f t="shared" si="4"/>
        <v>0</v>
      </c>
      <c r="P181" s="97">
        <f t="shared" si="5"/>
        <v>0</v>
      </c>
    </row>
    <row r="182" spans="1:16" ht="15">
      <c r="A182" s="29" t="s">
        <v>92</v>
      </c>
      <c r="B182" s="3" t="s">
        <v>9</v>
      </c>
      <c r="C182" s="26">
        <v>61</v>
      </c>
      <c r="D182" s="15">
        <v>84.520300000000006</v>
      </c>
      <c r="E182" s="15">
        <v>9.25</v>
      </c>
      <c r="F182" s="23">
        <v>30</v>
      </c>
      <c r="G182" s="15"/>
      <c r="H182" s="15">
        <v>6.67</v>
      </c>
      <c r="I182" s="15">
        <v>1.19</v>
      </c>
      <c r="J182" s="40">
        <v>36</v>
      </c>
      <c r="K182" s="8">
        <v>0</v>
      </c>
      <c r="L182" s="8">
        <v>0</v>
      </c>
      <c r="N182" s="94">
        <v>0</v>
      </c>
      <c r="O182" s="6">
        <f t="shared" si="4"/>
        <v>0</v>
      </c>
      <c r="P182" s="97">
        <f t="shared" si="5"/>
        <v>0</v>
      </c>
    </row>
    <row r="183" spans="1:16" ht="15">
      <c r="A183" s="29" t="s">
        <v>91</v>
      </c>
      <c r="B183" s="3" t="s">
        <v>9</v>
      </c>
      <c r="C183" s="26">
        <v>85</v>
      </c>
      <c r="D183" s="15">
        <v>51.957900000000002</v>
      </c>
      <c r="E183" s="15">
        <v>8.4499999999999993</v>
      </c>
      <c r="F183" s="23">
        <v>20</v>
      </c>
      <c r="G183" s="15">
        <v>5.0675675675675675</v>
      </c>
      <c r="H183" s="15">
        <v>6.99</v>
      </c>
      <c r="I183" s="15">
        <v>1.03</v>
      </c>
      <c r="J183" s="40">
        <v>29</v>
      </c>
      <c r="K183" s="8">
        <v>0</v>
      </c>
      <c r="L183" s="8">
        <v>10</v>
      </c>
      <c r="N183" s="92">
        <v>0</v>
      </c>
      <c r="O183" s="6">
        <f t="shared" si="4"/>
        <v>0</v>
      </c>
      <c r="P183" s="97">
        <f t="shared" si="5"/>
        <v>0</v>
      </c>
    </row>
    <row r="184" spans="1:16" ht="15">
      <c r="A184" s="29" t="s">
        <v>90</v>
      </c>
      <c r="B184" s="3" t="s">
        <v>7</v>
      </c>
      <c r="C184" s="26">
        <v>69</v>
      </c>
      <c r="D184" s="15">
        <v>85.570700000000002</v>
      </c>
      <c r="E184" s="15">
        <v>11.43</v>
      </c>
      <c r="F184" s="23">
        <v>42</v>
      </c>
      <c r="G184" s="15">
        <v>6.6847776319404169</v>
      </c>
      <c r="H184" s="15">
        <v>7.66</v>
      </c>
      <c r="I184" s="15">
        <v>0.98</v>
      </c>
      <c r="J184" s="40">
        <v>34.5</v>
      </c>
      <c r="K184" s="8">
        <v>0</v>
      </c>
      <c r="L184" s="8">
        <v>0</v>
      </c>
      <c r="N184" s="91">
        <v>0</v>
      </c>
      <c r="O184" s="6">
        <f t="shared" si="4"/>
        <v>0</v>
      </c>
      <c r="P184" s="97">
        <f t="shared" si="5"/>
        <v>0</v>
      </c>
    </row>
    <row r="185" spans="1:16" ht="15">
      <c r="A185" s="30" t="s">
        <v>33</v>
      </c>
      <c r="B185" s="7" t="s">
        <v>9</v>
      </c>
      <c r="C185" s="26">
        <v>71</v>
      </c>
      <c r="D185" s="15">
        <v>72.020539999999997</v>
      </c>
      <c r="E185" s="15">
        <v>9.31</v>
      </c>
      <c r="F185" s="23">
        <v>18</v>
      </c>
      <c r="G185" s="15">
        <v>5.9875189745319615</v>
      </c>
      <c r="H185" s="15">
        <v>8.33</v>
      </c>
      <c r="I185" s="15">
        <v>0.97</v>
      </c>
      <c r="J185" s="36">
        <v>32.4</v>
      </c>
      <c r="K185" s="23">
        <v>0</v>
      </c>
      <c r="L185" s="23">
        <v>10</v>
      </c>
      <c r="N185" s="94">
        <v>0</v>
      </c>
      <c r="O185" s="6">
        <f t="shared" si="4"/>
        <v>0</v>
      </c>
      <c r="P185" s="97">
        <f t="shared" si="5"/>
        <v>0</v>
      </c>
    </row>
    <row r="186" spans="1:16" ht="15">
      <c r="A186" s="30" t="s">
        <v>234</v>
      </c>
      <c r="B186" s="7" t="s">
        <v>7</v>
      </c>
      <c r="C186" s="26">
        <v>63</v>
      </c>
      <c r="D186" s="15">
        <v>76.117100000000008</v>
      </c>
      <c r="E186" s="15">
        <v>10.130000000000001</v>
      </c>
      <c r="F186" s="23">
        <v>42</v>
      </c>
      <c r="G186" s="15">
        <v>6.8307319097321963</v>
      </c>
      <c r="H186" s="15">
        <v>7.09</v>
      </c>
      <c r="I186" s="15">
        <v>1.01</v>
      </c>
      <c r="J186" s="6">
        <v>34.6</v>
      </c>
      <c r="K186" s="6">
        <v>0</v>
      </c>
      <c r="L186" s="6">
        <v>0</v>
      </c>
      <c r="N186" s="91">
        <v>0</v>
      </c>
      <c r="O186" s="6">
        <f t="shared" si="4"/>
        <v>0</v>
      </c>
      <c r="P186" s="97">
        <f t="shared" si="5"/>
        <v>0</v>
      </c>
    </row>
    <row r="187" spans="1:16" ht="15">
      <c r="A187" s="29" t="s">
        <v>89</v>
      </c>
      <c r="B187" s="3" t="s">
        <v>9</v>
      </c>
      <c r="C187" s="26">
        <v>61</v>
      </c>
      <c r="D187" s="15">
        <v>59.310700000000004</v>
      </c>
      <c r="E187" s="15">
        <v>4.47</v>
      </c>
      <c r="F187" s="23">
        <v>28</v>
      </c>
      <c r="G187" s="15">
        <v>5.7667584940312215</v>
      </c>
      <c r="H187" s="15">
        <v>4.6100000000000003</v>
      </c>
      <c r="I187" s="15">
        <v>1.39</v>
      </c>
      <c r="J187" s="40">
        <v>31</v>
      </c>
      <c r="K187" s="8">
        <v>0</v>
      </c>
      <c r="L187" s="8">
        <v>10</v>
      </c>
      <c r="N187" s="94">
        <v>0</v>
      </c>
      <c r="O187" s="6">
        <f t="shared" si="4"/>
        <v>0</v>
      </c>
      <c r="P187" s="97">
        <f t="shared" si="5"/>
        <v>0</v>
      </c>
    </row>
    <row r="188" spans="1:16" ht="15">
      <c r="A188" s="30" t="s">
        <v>233</v>
      </c>
      <c r="B188" s="7" t="s">
        <v>9</v>
      </c>
      <c r="C188" s="26">
        <v>70</v>
      </c>
      <c r="D188" s="15">
        <v>70.865099999999998</v>
      </c>
      <c r="E188" s="15">
        <v>7.99</v>
      </c>
      <c r="F188" s="23">
        <v>27</v>
      </c>
      <c r="G188" s="15">
        <v>6.2893081761006284</v>
      </c>
      <c r="H188" s="15">
        <v>7.3</v>
      </c>
      <c r="I188" s="15">
        <v>1.45</v>
      </c>
      <c r="J188" s="6">
        <v>35</v>
      </c>
      <c r="K188" s="6">
        <v>0</v>
      </c>
      <c r="L188" s="6">
        <v>0</v>
      </c>
      <c r="N188" s="94">
        <v>0</v>
      </c>
      <c r="O188" s="6">
        <f t="shared" si="4"/>
        <v>0</v>
      </c>
      <c r="P188" s="97">
        <f t="shared" si="5"/>
        <v>0</v>
      </c>
    </row>
    <row r="189" spans="1:16" ht="15">
      <c r="A189" s="30" t="s">
        <v>232</v>
      </c>
      <c r="B189" s="7" t="s">
        <v>7</v>
      </c>
      <c r="C189" s="26">
        <v>76</v>
      </c>
      <c r="D189" s="15">
        <v>80.318700000000007</v>
      </c>
      <c r="E189" s="15">
        <v>7.24</v>
      </c>
      <c r="F189" s="23">
        <v>42</v>
      </c>
      <c r="G189" s="15">
        <v>7.0860863736474187</v>
      </c>
      <c r="H189" s="15">
        <v>7.47</v>
      </c>
      <c r="I189" s="15">
        <v>1.3</v>
      </c>
      <c r="J189" s="6">
        <v>34.200000000000003</v>
      </c>
      <c r="K189" s="6">
        <v>0</v>
      </c>
      <c r="L189" s="6">
        <v>0</v>
      </c>
      <c r="N189" s="94">
        <v>0</v>
      </c>
      <c r="O189" s="6">
        <f t="shared" si="4"/>
        <v>0</v>
      </c>
      <c r="P189" s="97">
        <f t="shared" si="5"/>
        <v>0</v>
      </c>
    </row>
    <row r="190" spans="1:16" ht="15">
      <c r="A190" s="29" t="s">
        <v>88</v>
      </c>
      <c r="B190" s="3" t="s">
        <v>9</v>
      </c>
      <c r="C190" s="26">
        <v>69</v>
      </c>
      <c r="D190" s="15">
        <v>70.865099999999998</v>
      </c>
      <c r="E190" s="15">
        <v>6.94</v>
      </c>
      <c r="F190" s="23">
        <v>26</v>
      </c>
      <c r="G190" s="15">
        <v>6.1707988980716264</v>
      </c>
      <c r="H190" s="15">
        <v>5.09</v>
      </c>
      <c r="I190" s="15">
        <v>1.79</v>
      </c>
      <c r="J190" s="40">
        <v>38.799999999999997</v>
      </c>
      <c r="K190" s="8">
        <v>0</v>
      </c>
      <c r="L190" s="8">
        <v>0</v>
      </c>
      <c r="N190" s="94">
        <v>0</v>
      </c>
      <c r="O190" s="6">
        <f t="shared" si="4"/>
        <v>0</v>
      </c>
      <c r="P190" s="97">
        <f t="shared" si="5"/>
        <v>0</v>
      </c>
    </row>
    <row r="191" spans="1:16" ht="15">
      <c r="A191" s="29" t="s">
        <v>87</v>
      </c>
      <c r="B191" s="3" t="s">
        <v>9</v>
      </c>
      <c r="C191" s="26">
        <v>64</v>
      </c>
      <c r="D191" s="15">
        <v>72.965900000000005</v>
      </c>
      <c r="E191" s="15">
        <v>7.67</v>
      </c>
      <c r="F191" s="23">
        <v>28</v>
      </c>
      <c r="G191" s="15">
        <v>6.4232834954274933</v>
      </c>
      <c r="H191" s="15">
        <v>6.13</v>
      </c>
      <c r="I191" s="15">
        <v>1.18</v>
      </c>
      <c r="J191" s="40">
        <v>38.200000000000003</v>
      </c>
      <c r="K191" s="8">
        <v>2</v>
      </c>
      <c r="L191" s="8">
        <v>2</v>
      </c>
      <c r="N191" s="94">
        <v>0</v>
      </c>
      <c r="O191" s="6">
        <f t="shared" si="4"/>
        <v>0</v>
      </c>
      <c r="P191" s="97">
        <f t="shared" si="5"/>
        <v>0</v>
      </c>
    </row>
    <row r="192" spans="1:16" ht="15">
      <c r="A192" s="30" t="s">
        <v>231</v>
      </c>
      <c r="B192" s="7" t="s">
        <v>7</v>
      </c>
      <c r="C192" s="26">
        <v>74</v>
      </c>
      <c r="D192" s="15">
        <v>81.369100000000003</v>
      </c>
      <c r="E192" s="15">
        <v>12.2</v>
      </c>
      <c r="F192" s="23">
        <v>37</v>
      </c>
      <c r="G192" s="15">
        <v>6.8495439206121151</v>
      </c>
      <c r="H192" s="15">
        <v>8.0399999999999991</v>
      </c>
      <c r="I192" s="15">
        <v>1.3</v>
      </c>
      <c r="J192" s="6">
        <v>35</v>
      </c>
      <c r="K192" s="6">
        <v>2</v>
      </c>
      <c r="L192" s="6">
        <v>2</v>
      </c>
      <c r="N192" s="92">
        <v>0</v>
      </c>
      <c r="O192" s="6">
        <f t="shared" si="4"/>
        <v>0</v>
      </c>
      <c r="P192" s="97">
        <f t="shared" si="5"/>
        <v>0</v>
      </c>
    </row>
    <row r="193" spans="1:16" ht="15">
      <c r="A193" s="30" t="s">
        <v>230</v>
      </c>
      <c r="B193" s="7" t="s">
        <v>9</v>
      </c>
      <c r="C193" s="26">
        <v>70</v>
      </c>
      <c r="D193" s="15">
        <v>64.562699999999992</v>
      </c>
      <c r="E193" s="15">
        <v>8.7799999999999994</v>
      </c>
      <c r="F193" s="23">
        <v>33</v>
      </c>
      <c r="G193" s="15">
        <v>5.9823197683279972</v>
      </c>
      <c r="H193" s="15">
        <v>6.47</v>
      </c>
      <c r="I193" s="15">
        <v>1.3</v>
      </c>
      <c r="J193" s="6">
        <v>36</v>
      </c>
      <c r="K193" s="6">
        <v>0</v>
      </c>
      <c r="L193" s="6">
        <v>0</v>
      </c>
      <c r="N193" s="94">
        <v>0</v>
      </c>
      <c r="O193" s="6">
        <f t="shared" si="4"/>
        <v>0</v>
      </c>
      <c r="P193" s="97">
        <f t="shared" si="5"/>
        <v>0</v>
      </c>
    </row>
    <row r="194" spans="1:16" ht="15">
      <c r="A194" s="29" t="s">
        <v>86</v>
      </c>
      <c r="B194" s="3" t="s">
        <v>9</v>
      </c>
      <c r="C194" s="26">
        <v>66</v>
      </c>
      <c r="D194" s="15">
        <v>66.663499999999999</v>
      </c>
      <c r="E194" s="15">
        <v>6.79</v>
      </c>
      <c r="F194" s="23">
        <v>32</v>
      </c>
      <c r="G194" s="15">
        <v>6.0182863315458501</v>
      </c>
      <c r="H194" s="15">
        <v>5.63</v>
      </c>
      <c r="I194" s="15">
        <v>1.42</v>
      </c>
      <c r="J194" s="40">
        <v>34</v>
      </c>
      <c r="K194" s="8">
        <v>0</v>
      </c>
      <c r="L194" s="8">
        <v>0</v>
      </c>
      <c r="N194" s="94">
        <v>0</v>
      </c>
      <c r="O194" s="6">
        <f t="shared" si="4"/>
        <v>0</v>
      </c>
      <c r="P194" s="97">
        <f t="shared" si="5"/>
        <v>0</v>
      </c>
    </row>
    <row r="195" spans="1:16" ht="15">
      <c r="A195" s="29" t="s">
        <v>85</v>
      </c>
      <c r="B195" s="3" t="s">
        <v>7</v>
      </c>
      <c r="C195" s="26">
        <v>69</v>
      </c>
      <c r="D195" s="15">
        <v>85.570700000000002</v>
      </c>
      <c r="E195" s="15">
        <v>7.58</v>
      </c>
      <c r="F195" s="23">
        <v>46</v>
      </c>
      <c r="G195" s="15">
        <v>7.5432394899633879</v>
      </c>
      <c r="H195" s="15">
        <v>5.66</v>
      </c>
      <c r="I195" s="15">
        <v>1.06</v>
      </c>
      <c r="J195" s="40">
        <v>38.299999999999997</v>
      </c>
      <c r="K195" s="8">
        <v>0</v>
      </c>
      <c r="L195" s="8">
        <v>0</v>
      </c>
      <c r="N195" s="94">
        <v>0</v>
      </c>
      <c r="O195" s="6">
        <f t="shared" ref="O195:O258" si="6">IF(K195&lt;4,0,1)</f>
        <v>0</v>
      </c>
      <c r="P195" s="97">
        <f t="shared" ref="P195:P258" si="7">IF(L195&lt;11,0,1)</f>
        <v>0</v>
      </c>
    </row>
    <row r="196" spans="1:16" ht="15">
      <c r="A196" s="29" t="s">
        <v>84</v>
      </c>
      <c r="B196" s="3" t="s">
        <v>9</v>
      </c>
      <c r="C196" s="26">
        <v>69</v>
      </c>
      <c r="D196" s="15">
        <v>81.369100000000003</v>
      </c>
      <c r="E196" s="15">
        <v>9.25</v>
      </c>
      <c r="F196" s="23">
        <v>26</v>
      </c>
      <c r="G196" s="15">
        <v>7.16815651880587</v>
      </c>
      <c r="H196" s="15">
        <v>7.17</v>
      </c>
      <c r="I196" s="15">
        <v>1.35</v>
      </c>
      <c r="J196" s="40">
        <v>38.200000000000003</v>
      </c>
      <c r="K196" s="8">
        <v>0</v>
      </c>
      <c r="L196" s="8">
        <v>0</v>
      </c>
      <c r="N196" s="94">
        <v>0</v>
      </c>
      <c r="O196" s="6">
        <f t="shared" si="6"/>
        <v>0</v>
      </c>
      <c r="P196" s="97">
        <f t="shared" si="7"/>
        <v>0</v>
      </c>
    </row>
    <row r="197" spans="1:16" ht="15">
      <c r="A197" s="29" t="s">
        <v>83</v>
      </c>
      <c r="B197" s="3" t="s">
        <v>7</v>
      </c>
      <c r="C197" s="26">
        <v>70</v>
      </c>
      <c r="D197" s="15">
        <v>88.721900000000005</v>
      </c>
      <c r="E197" s="15"/>
      <c r="F197" s="23">
        <v>38</v>
      </c>
      <c r="G197" s="15">
        <v>7.1836734693877551</v>
      </c>
      <c r="H197" s="15">
        <v>10.29</v>
      </c>
      <c r="I197" s="15">
        <v>1.07</v>
      </c>
      <c r="J197" s="40">
        <v>36.200000000000003</v>
      </c>
      <c r="K197" s="8">
        <v>7</v>
      </c>
      <c r="L197" s="8">
        <v>7</v>
      </c>
      <c r="N197" s="94">
        <v>1</v>
      </c>
      <c r="O197" s="6">
        <f t="shared" si="6"/>
        <v>1</v>
      </c>
      <c r="P197" s="97">
        <f t="shared" si="7"/>
        <v>0</v>
      </c>
    </row>
    <row r="198" spans="1:16" ht="15">
      <c r="A198" s="29" t="s">
        <v>82</v>
      </c>
      <c r="B198" s="3" t="s">
        <v>9</v>
      </c>
      <c r="C198" s="26">
        <v>60</v>
      </c>
      <c r="D198" s="15">
        <v>67.713899999999995</v>
      </c>
      <c r="E198" s="15">
        <v>8.36</v>
      </c>
      <c r="F198" s="23">
        <v>30</v>
      </c>
      <c r="G198" s="15">
        <v>5.9878066482798671</v>
      </c>
      <c r="H198" s="15">
        <v>4.83</v>
      </c>
      <c r="I198" s="15">
        <v>1.1200000000000001</v>
      </c>
      <c r="J198" s="40">
        <v>34.5</v>
      </c>
      <c r="K198" s="8">
        <v>1</v>
      </c>
      <c r="L198" s="8">
        <v>1</v>
      </c>
      <c r="N198" s="94">
        <v>0</v>
      </c>
      <c r="O198" s="6">
        <f t="shared" si="6"/>
        <v>0</v>
      </c>
      <c r="P198" s="97">
        <f t="shared" si="7"/>
        <v>0</v>
      </c>
    </row>
    <row r="199" spans="1:16" ht="15">
      <c r="A199" s="30" t="s">
        <v>229</v>
      </c>
      <c r="B199" s="7" t="s">
        <v>9</v>
      </c>
      <c r="C199" s="26">
        <v>63</v>
      </c>
      <c r="D199" s="15">
        <v>66.663499999999999</v>
      </c>
      <c r="E199" s="15">
        <v>6.66</v>
      </c>
      <c r="F199" s="23">
        <v>33</v>
      </c>
      <c r="G199" s="15"/>
      <c r="H199" s="15">
        <v>6.39</v>
      </c>
      <c r="I199" s="15">
        <v>1.28</v>
      </c>
      <c r="J199" s="6">
        <v>36.200000000000003</v>
      </c>
      <c r="K199" s="6">
        <v>1</v>
      </c>
      <c r="L199" s="6">
        <v>1</v>
      </c>
      <c r="N199" s="94">
        <v>0</v>
      </c>
      <c r="O199" s="6">
        <f t="shared" si="6"/>
        <v>0</v>
      </c>
      <c r="P199" s="97">
        <f t="shared" si="7"/>
        <v>0</v>
      </c>
    </row>
    <row r="200" spans="1:16" ht="15">
      <c r="A200" s="29" t="s">
        <v>81</v>
      </c>
      <c r="B200" s="3" t="s">
        <v>9</v>
      </c>
      <c r="C200" s="26">
        <v>60</v>
      </c>
      <c r="D200" s="15">
        <v>67.713899999999995</v>
      </c>
      <c r="E200" s="15">
        <v>5.48</v>
      </c>
      <c r="F200" s="23">
        <v>30</v>
      </c>
      <c r="G200" s="15">
        <v>5.9116597263533626</v>
      </c>
      <c r="H200" s="15">
        <v>5.05</v>
      </c>
      <c r="I200" s="15">
        <v>1.76</v>
      </c>
      <c r="J200" s="40">
        <v>35</v>
      </c>
      <c r="K200" s="8">
        <v>1</v>
      </c>
      <c r="L200" s="8">
        <v>1</v>
      </c>
      <c r="N200" s="94">
        <v>0</v>
      </c>
      <c r="O200" s="6">
        <f t="shared" si="6"/>
        <v>0</v>
      </c>
      <c r="P200" s="97">
        <f t="shared" si="7"/>
        <v>0</v>
      </c>
    </row>
    <row r="201" spans="1:16" ht="15">
      <c r="A201" s="29" t="s">
        <v>80</v>
      </c>
      <c r="B201" s="3" t="s">
        <v>9</v>
      </c>
      <c r="C201" s="26">
        <v>62</v>
      </c>
      <c r="D201" s="15">
        <v>87.671500000000009</v>
      </c>
      <c r="E201" s="15">
        <v>7.39</v>
      </c>
      <c r="F201" s="23">
        <v>24</v>
      </c>
      <c r="G201" s="15">
        <v>6.3578227245687104</v>
      </c>
      <c r="H201" s="15">
        <v>5.39</v>
      </c>
      <c r="I201" s="15">
        <v>1.64</v>
      </c>
      <c r="J201" s="40">
        <v>37.9</v>
      </c>
      <c r="K201" s="8">
        <v>2</v>
      </c>
      <c r="L201" s="8">
        <v>2</v>
      </c>
      <c r="N201" s="94">
        <v>0</v>
      </c>
      <c r="O201" s="6">
        <f t="shared" si="6"/>
        <v>0</v>
      </c>
      <c r="P201" s="97">
        <f t="shared" si="7"/>
        <v>0</v>
      </c>
    </row>
    <row r="202" spans="1:16" ht="15">
      <c r="A202" s="30" t="s">
        <v>228</v>
      </c>
      <c r="B202" s="7" t="s">
        <v>7</v>
      </c>
      <c r="C202" s="26">
        <v>65</v>
      </c>
      <c r="D202" s="15">
        <v>87.671500000000009</v>
      </c>
      <c r="E202" s="15">
        <v>11.93</v>
      </c>
      <c r="F202" s="23">
        <v>43</v>
      </c>
      <c r="G202" s="15">
        <v>7.2719328360538062</v>
      </c>
      <c r="H202" s="15">
        <v>8.6</v>
      </c>
      <c r="I202" s="15">
        <v>1.2</v>
      </c>
      <c r="J202" s="6">
        <v>37</v>
      </c>
      <c r="K202" s="6">
        <v>1</v>
      </c>
      <c r="L202" s="6">
        <v>1</v>
      </c>
      <c r="N202" s="94">
        <v>0</v>
      </c>
      <c r="O202" s="6">
        <f t="shared" si="6"/>
        <v>0</v>
      </c>
      <c r="P202" s="97">
        <f t="shared" si="7"/>
        <v>0</v>
      </c>
    </row>
    <row r="203" spans="1:16" ht="15">
      <c r="A203" s="29" t="s">
        <v>79</v>
      </c>
      <c r="B203" s="3" t="s">
        <v>7</v>
      </c>
      <c r="C203" s="26">
        <v>68</v>
      </c>
      <c r="D203" s="15">
        <v>100.27630000000001</v>
      </c>
      <c r="E203" s="15">
        <v>8.48</v>
      </c>
      <c r="F203" s="23">
        <v>46</v>
      </c>
      <c r="G203" s="15">
        <v>7.9521534297838219</v>
      </c>
      <c r="H203" s="15">
        <v>5.7</v>
      </c>
      <c r="I203" s="15">
        <v>1.18</v>
      </c>
      <c r="J203" s="40">
        <v>39.1</v>
      </c>
      <c r="K203" s="8">
        <v>2</v>
      </c>
      <c r="L203" s="8">
        <v>2</v>
      </c>
      <c r="N203" s="94">
        <v>0</v>
      </c>
      <c r="O203" s="6">
        <f t="shared" si="6"/>
        <v>0</v>
      </c>
      <c r="P203" s="97">
        <f t="shared" si="7"/>
        <v>0</v>
      </c>
    </row>
    <row r="204" spans="1:16" ht="15">
      <c r="A204" s="29" t="s">
        <v>78</v>
      </c>
      <c r="B204" s="3" t="s">
        <v>9</v>
      </c>
      <c r="C204" s="26">
        <v>63</v>
      </c>
      <c r="D204" s="15">
        <v>76.117100000000008</v>
      </c>
      <c r="E204" s="15">
        <v>11.83</v>
      </c>
      <c r="F204" s="23">
        <v>22</v>
      </c>
      <c r="G204" s="15">
        <v>5.6611990129191465</v>
      </c>
      <c r="H204" s="15">
        <v>7.02</v>
      </c>
      <c r="I204" s="15">
        <v>1.26</v>
      </c>
      <c r="J204" s="40">
        <v>35.799999999999997</v>
      </c>
      <c r="K204" s="8">
        <v>2</v>
      </c>
      <c r="L204" s="8">
        <v>2</v>
      </c>
      <c r="N204" s="94">
        <v>0</v>
      </c>
      <c r="O204" s="6">
        <f t="shared" si="6"/>
        <v>0</v>
      </c>
      <c r="P204" s="97">
        <f t="shared" si="7"/>
        <v>0</v>
      </c>
    </row>
    <row r="205" spans="1:16" ht="15">
      <c r="A205" s="29" t="s">
        <v>77</v>
      </c>
      <c r="B205" s="3" t="s">
        <v>9</v>
      </c>
      <c r="C205" s="26">
        <v>61</v>
      </c>
      <c r="D205" s="15">
        <v>77.167500000000004</v>
      </c>
      <c r="E205" s="15">
        <v>7.63</v>
      </c>
      <c r="F205" s="23">
        <v>28</v>
      </c>
      <c r="G205" s="15">
        <v>6.0238751147842056</v>
      </c>
      <c r="H205" s="15">
        <v>5.38</v>
      </c>
      <c r="I205" s="15">
        <v>1.21</v>
      </c>
      <c r="J205" s="40">
        <v>36.1</v>
      </c>
      <c r="K205" s="8">
        <v>0</v>
      </c>
      <c r="L205" s="8">
        <v>0</v>
      </c>
      <c r="N205" s="94">
        <v>0</v>
      </c>
      <c r="O205" s="6">
        <f t="shared" si="6"/>
        <v>0</v>
      </c>
      <c r="P205" s="97">
        <f t="shared" si="7"/>
        <v>0</v>
      </c>
    </row>
    <row r="206" spans="1:16" ht="15">
      <c r="A206" s="30" t="s">
        <v>32</v>
      </c>
      <c r="B206" s="7" t="s">
        <v>9</v>
      </c>
      <c r="C206" s="26">
        <v>70</v>
      </c>
      <c r="D206" s="15">
        <v>68.449179999999998</v>
      </c>
      <c r="E206" s="15">
        <v>6.15</v>
      </c>
      <c r="F206" s="23">
        <v>18</v>
      </c>
      <c r="G206" s="15">
        <v>5.5114554651592398</v>
      </c>
      <c r="H206" s="15">
        <v>5</v>
      </c>
      <c r="I206" s="15">
        <v>1.22</v>
      </c>
      <c r="J206" s="36">
        <v>36.4</v>
      </c>
      <c r="K206" s="23">
        <v>0</v>
      </c>
      <c r="L206" s="23">
        <v>0</v>
      </c>
      <c r="N206" s="94">
        <v>0</v>
      </c>
      <c r="O206" s="6">
        <f t="shared" si="6"/>
        <v>0</v>
      </c>
      <c r="P206" s="97">
        <f t="shared" si="7"/>
        <v>0</v>
      </c>
    </row>
    <row r="207" spans="1:16" ht="15">
      <c r="A207" s="30" t="s">
        <v>243</v>
      </c>
      <c r="B207" s="7" t="s">
        <v>7</v>
      </c>
      <c r="C207" s="26">
        <v>61</v>
      </c>
      <c r="D207" s="22">
        <v>87.671500000000009</v>
      </c>
      <c r="E207" s="22">
        <v>9.07</v>
      </c>
      <c r="F207" s="23">
        <v>44</v>
      </c>
      <c r="G207" s="15">
        <v>8.2199546485260786</v>
      </c>
      <c r="H207" s="15">
        <v>5.31</v>
      </c>
      <c r="I207" s="15">
        <v>1.46</v>
      </c>
      <c r="J207" s="36">
        <v>36</v>
      </c>
      <c r="K207" s="23">
        <v>0</v>
      </c>
      <c r="L207" s="23">
        <v>0</v>
      </c>
      <c r="N207" s="94">
        <v>0</v>
      </c>
      <c r="O207" s="6">
        <f t="shared" si="6"/>
        <v>0</v>
      </c>
      <c r="P207" s="97">
        <f t="shared" si="7"/>
        <v>0</v>
      </c>
    </row>
    <row r="208" spans="1:16" ht="15">
      <c r="A208" s="29" t="s">
        <v>76</v>
      </c>
      <c r="B208" s="3" t="s">
        <v>7</v>
      </c>
      <c r="C208" s="26">
        <v>69</v>
      </c>
      <c r="D208" s="15">
        <v>90.822699999999998</v>
      </c>
      <c r="E208" s="15">
        <v>9.01</v>
      </c>
      <c r="F208" s="23">
        <v>51</v>
      </c>
      <c r="G208" s="15">
        <v>9.6751037732904717</v>
      </c>
      <c r="H208" s="15">
        <v>5.7</v>
      </c>
      <c r="I208" s="15">
        <v>1.47</v>
      </c>
      <c r="J208" s="40">
        <v>36</v>
      </c>
      <c r="K208" s="8">
        <v>0</v>
      </c>
      <c r="L208" s="8">
        <v>0</v>
      </c>
      <c r="N208" s="94">
        <v>0</v>
      </c>
      <c r="O208" s="6">
        <f t="shared" si="6"/>
        <v>0</v>
      </c>
      <c r="P208" s="97">
        <f t="shared" si="7"/>
        <v>0</v>
      </c>
    </row>
    <row r="209" spans="1:16" ht="15">
      <c r="A209" s="29" t="s">
        <v>75</v>
      </c>
      <c r="B209" s="3" t="s">
        <v>9</v>
      </c>
      <c r="C209" s="26">
        <v>68</v>
      </c>
      <c r="D209" s="15">
        <v>59.310700000000004</v>
      </c>
      <c r="E209" s="15">
        <v>11.14</v>
      </c>
      <c r="F209" s="23">
        <v>26</v>
      </c>
      <c r="G209" s="15">
        <v>5.8272632674297595</v>
      </c>
      <c r="H209" s="15">
        <v>5.45</v>
      </c>
      <c r="I209" s="15">
        <v>1.26</v>
      </c>
      <c r="J209" s="40">
        <v>35</v>
      </c>
      <c r="K209" s="8">
        <v>1</v>
      </c>
      <c r="L209" s="8">
        <v>1</v>
      </c>
      <c r="N209" s="94">
        <v>0</v>
      </c>
      <c r="O209" s="6">
        <f t="shared" si="6"/>
        <v>0</v>
      </c>
      <c r="P209" s="97">
        <f t="shared" si="7"/>
        <v>0</v>
      </c>
    </row>
    <row r="210" spans="1:16" ht="15">
      <c r="A210" s="30" t="s">
        <v>31</v>
      </c>
      <c r="B210" s="7" t="s">
        <v>9</v>
      </c>
      <c r="C210" s="26">
        <v>76</v>
      </c>
      <c r="D210" s="15">
        <v>59.73086</v>
      </c>
      <c r="E210" s="15">
        <v>7.4</v>
      </c>
      <c r="F210" s="23">
        <v>22</v>
      </c>
      <c r="G210" s="15">
        <v>5.8908895458210164</v>
      </c>
      <c r="H210" s="15">
        <v>5.88</v>
      </c>
      <c r="I210" s="15">
        <v>1.29</v>
      </c>
      <c r="J210" s="36">
        <v>33.4</v>
      </c>
      <c r="K210" s="23">
        <v>0</v>
      </c>
      <c r="L210" s="23">
        <v>0</v>
      </c>
      <c r="N210" s="94">
        <v>0</v>
      </c>
      <c r="O210" s="6">
        <f t="shared" si="6"/>
        <v>0</v>
      </c>
      <c r="P210" s="97">
        <f t="shared" si="7"/>
        <v>0</v>
      </c>
    </row>
    <row r="211" spans="1:16" ht="15">
      <c r="A211" s="29" t="s">
        <v>74</v>
      </c>
      <c r="B211" s="3" t="s">
        <v>9</v>
      </c>
      <c r="C211" s="26">
        <v>62</v>
      </c>
      <c r="D211" s="15">
        <v>60.3611</v>
      </c>
      <c r="E211" s="15">
        <v>8.35</v>
      </c>
      <c r="F211" s="23">
        <v>28</v>
      </c>
      <c r="G211" s="15">
        <v>5.735532613425101</v>
      </c>
      <c r="H211" s="15">
        <v>4.8</v>
      </c>
      <c r="I211" s="15">
        <v>1.26</v>
      </c>
      <c r="J211" s="40">
        <v>35</v>
      </c>
      <c r="K211" s="8">
        <v>0</v>
      </c>
      <c r="L211" s="8">
        <v>0</v>
      </c>
      <c r="N211" s="94">
        <v>0</v>
      </c>
      <c r="O211" s="6">
        <f t="shared" si="6"/>
        <v>0</v>
      </c>
      <c r="P211" s="97">
        <f t="shared" si="7"/>
        <v>0</v>
      </c>
    </row>
    <row r="212" spans="1:16" ht="15">
      <c r="A212" s="29" t="s">
        <v>73</v>
      </c>
      <c r="B212" s="3" t="s">
        <v>9</v>
      </c>
      <c r="C212" s="26">
        <v>62</v>
      </c>
      <c r="D212" s="15">
        <v>84.520300000000006</v>
      </c>
      <c r="E212" s="15">
        <v>8.89</v>
      </c>
      <c r="F212" s="23">
        <v>31</v>
      </c>
      <c r="G212" s="15">
        <v>7.8705018459166691</v>
      </c>
      <c r="H212" s="15">
        <v>6.15</v>
      </c>
      <c r="I212" s="15">
        <v>1.22</v>
      </c>
      <c r="J212" s="40">
        <v>40</v>
      </c>
      <c r="K212" s="8">
        <v>0</v>
      </c>
      <c r="L212" s="8">
        <v>0</v>
      </c>
      <c r="N212" s="94">
        <v>0</v>
      </c>
      <c r="O212" s="6">
        <f t="shared" si="6"/>
        <v>0</v>
      </c>
      <c r="P212" s="97">
        <f t="shared" si="7"/>
        <v>0</v>
      </c>
    </row>
    <row r="213" spans="1:16" ht="15">
      <c r="A213" s="29" t="s">
        <v>72</v>
      </c>
      <c r="B213" s="3" t="s">
        <v>9</v>
      </c>
      <c r="C213" s="26">
        <v>82</v>
      </c>
      <c r="D213" s="15">
        <v>71.915500000000009</v>
      </c>
      <c r="E213" s="15">
        <v>17.71</v>
      </c>
      <c r="F213" s="23">
        <v>22</v>
      </c>
      <c r="G213" s="15">
        <v>6.2089408748597972</v>
      </c>
      <c r="H213" s="15">
        <v>12.64</v>
      </c>
      <c r="I213" s="15">
        <v>0.71</v>
      </c>
      <c r="J213" s="40">
        <v>35</v>
      </c>
      <c r="K213" s="8">
        <v>4</v>
      </c>
      <c r="L213" s="8">
        <v>4</v>
      </c>
      <c r="N213" s="94">
        <v>1</v>
      </c>
      <c r="O213" s="6">
        <f t="shared" si="6"/>
        <v>1</v>
      </c>
      <c r="P213" s="97">
        <f t="shared" si="7"/>
        <v>0</v>
      </c>
    </row>
    <row r="214" spans="1:16" ht="15">
      <c r="A214" s="30" t="s">
        <v>244</v>
      </c>
      <c r="B214" s="7" t="s">
        <v>9</v>
      </c>
      <c r="C214" s="26">
        <v>79</v>
      </c>
      <c r="D214" s="22">
        <v>91.873100000000008</v>
      </c>
      <c r="E214" s="22">
        <v>11.06</v>
      </c>
      <c r="F214" s="23">
        <v>28</v>
      </c>
      <c r="G214" s="15">
        <v>7.0492303002591052</v>
      </c>
      <c r="H214" s="15">
        <v>6.95</v>
      </c>
      <c r="I214" s="15">
        <v>1.1000000000000001</v>
      </c>
      <c r="J214" s="36">
        <v>37.5</v>
      </c>
      <c r="K214" s="23">
        <v>0</v>
      </c>
      <c r="L214" s="23">
        <v>0</v>
      </c>
      <c r="N214" s="94">
        <v>0</v>
      </c>
      <c r="O214" s="6">
        <f t="shared" si="6"/>
        <v>0</v>
      </c>
      <c r="P214" s="97">
        <f t="shared" si="7"/>
        <v>0</v>
      </c>
    </row>
    <row r="215" spans="1:16" ht="15">
      <c r="A215" s="30" t="s">
        <v>245</v>
      </c>
      <c r="B215" s="7" t="s">
        <v>7</v>
      </c>
      <c r="C215" s="26">
        <v>71</v>
      </c>
      <c r="D215" s="22">
        <v>81.369100000000003</v>
      </c>
      <c r="E215" s="22">
        <v>6.53</v>
      </c>
      <c r="F215" s="23">
        <v>64</v>
      </c>
      <c r="G215" s="15">
        <v>6.7148760330578519</v>
      </c>
      <c r="H215" s="15">
        <v>4.7300000000000004</v>
      </c>
      <c r="I215" s="15">
        <v>1.85</v>
      </c>
      <c r="J215" s="36">
        <v>35.5</v>
      </c>
      <c r="K215" s="23">
        <v>1</v>
      </c>
      <c r="L215" s="23">
        <v>1</v>
      </c>
      <c r="N215" s="92">
        <v>0</v>
      </c>
      <c r="O215" s="6">
        <f t="shared" si="6"/>
        <v>0</v>
      </c>
      <c r="P215" s="97">
        <f t="shared" si="7"/>
        <v>0</v>
      </c>
    </row>
    <row r="216" spans="1:16" ht="15">
      <c r="A216" s="29" t="s">
        <v>71</v>
      </c>
      <c r="B216" s="3" t="s">
        <v>7</v>
      </c>
      <c r="C216" s="26">
        <v>88</v>
      </c>
      <c r="D216" s="15">
        <v>82.419499999999999</v>
      </c>
      <c r="E216" s="15">
        <v>12.29</v>
      </c>
      <c r="F216" s="23">
        <v>18</v>
      </c>
      <c r="G216" s="15">
        <v>7.0523415977961434</v>
      </c>
      <c r="H216" s="15">
        <v>11.74</v>
      </c>
      <c r="I216" s="15">
        <v>0.93</v>
      </c>
      <c r="J216" s="40">
        <v>33</v>
      </c>
      <c r="K216" s="8">
        <v>2</v>
      </c>
      <c r="L216" s="8">
        <v>12</v>
      </c>
      <c r="N216" s="91">
        <v>1</v>
      </c>
      <c r="O216" s="6">
        <f t="shared" si="6"/>
        <v>0</v>
      </c>
      <c r="P216" s="97">
        <f t="shared" si="7"/>
        <v>1</v>
      </c>
    </row>
    <row r="217" spans="1:16" ht="15">
      <c r="A217" s="29" t="s">
        <v>70</v>
      </c>
      <c r="B217" s="3" t="s">
        <v>9</v>
      </c>
      <c r="C217" s="26">
        <v>68</v>
      </c>
      <c r="D217" s="15">
        <v>64.562699999999992</v>
      </c>
      <c r="E217" s="15">
        <v>9.26</v>
      </c>
      <c r="F217" s="23">
        <v>29</v>
      </c>
      <c r="G217" s="15">
        <v>5.8937542027609666</v>
      </c>
      <c r="H217" s="15">
        <v>6.16</v>
      </c>
      <c r="I217" s="15">
        <v>1.38</v>
      </c>
      <c r="J217" s="40">
        <v>33</v>
      </c>
      <c r="K217" s="8">
        <v>2</v>
      </c>
      <c r="L217" s="8">
        <v>2</v>
      </c>
      <c r="N217" s="94">
        <v>0</v>
      </c>
      <c r="O217" s="6">
        <f t="shared" si="6"/>
        <v>0</v>
      </c>
      <c r="P217" s="97">
        <f t="shared" si="7"/>
        <v>0</v>
      </c>
    </row>
    <row r="218" spans="1:16" ht="15">
      <c r="A218" s="29" t="s">
        <v>69</v>
      </c>
      <c r="B218" s="3" t="s">
        <v>7</v>
      </c>
      <c r="C218" s="26">
        <v>67</v>
      </c>
      <c r="D218" s="15">
        <v>74.016300000000001</v>
      </c>
      <c r="E218" s="15">
        <v>13.91</v>
      </c>
      <c r="F218" s="23">
        <v>44</v>
      </c>
      <c r="G218" s="15">
        <v>6.424328512396694</v>
      </c>
      <c r="H218" s="15">
        <v>8.75</v>
      </c>
      <c r="I218" s="15">
        <v>0.83</v>
      </c>
      <c r="J218" s="40">
        <v>31</v>
      </c>
      <c r="K218" s="8">
        <v>4</v>
      </c>
      <c r="L218" s="8">
        <v>14</v>
      </c>
      <c r="N218" s="92">
        <v>0</v>
      </c>
      <c r="O218" s="6">
        <v>0</v>
      </c>
      <c r="P218" s="97">
        <v>0</v>
      </c>
    </row>
    <row r="219" spans="1:16" ht="15">
      <c r="A219" s="30" t="s">
        <v>30</v>
      </c>
      <c r="B219" s="7" t="s">
        <v>9</v>
      </c>
      <c r="C219" s="26">
        <v>65</v>
      </c>
      <c r="D219" s="15">
        <v>107.62910000000001</v>
      </c>
      <c r="E219" s="15">
        <v>6.9</v>
      </c>
      <c r="F219" s="23">
        <v>26</v>
      </c>
      <c r="G219" s="15">
        <v>7.7250803078386268</v>
      </c>
      <c r="H219" s="15">
        <v>5.57</v>
      </c>
      <c r="I219" s="15">
        <v>1.29</v>
      </c>
      <c r="J219" s="36">
        <v>45.5</v>
      </c>
      <c r="K219" s="23">
        <v>1</v>
      </c>
      <c r="L219" s="23">
        <v>1</v>
      </c>
      <c r="N219" s="94">
        <v>0</v>
      </c>
      <c r="O219" s="6">
        <f t="shared" si="6"/>
        <v>0</v>
      </c>
      <c r="P219" s="97">
        <f t="shared" si="7"/>
        <v>0</v>
      </c>
    </row>
    <row r="220" spans="1:16" ht="15">
      <c r="A220" s="29" t="s">
        <v>68</v>
      </c>
      <c r="B220" s="3" t="s">
        <v>9</v>
      </c>
      <c r="C220" s="26">
        <v>80</v>
      </c>
      <c r="D220" s="15">
        <v>69.814700000000002</v>
      </c>
      <c r="E220" s="15">
        <v>8.58</v>
      </c>
      <c r="F220" s="23">
        <v>34</v>
      </c>
      <c r="G220" s="15">
        <v>6.0585276634659344</v>
      </c>
      <c r="H220" s="15">
        <v>6.48</v>
      </c>
      <c r="I220" s="15">
        <v>1.41</v>
      </c>
      <c r="J220" s="40">
        <v>35</v>
      </c>
      <c r="K220" s="8">
        <v>0</v>
      </c>
      <c r="L220" s="8">
        <v>0</v>
      </c>
      <c r="N220" s="94">
        <v>0</v>
      </c>
      <c r="O220" s="6">
        <f t="shared" si="6"/>
        <v>0</v>
      </c>
      <c r="P220" s="97">
        <f t="shared" si="7"/>
        <v>0</v>
      </c>
    </row>
    <row r="221" spans="1:16" ht="15">
      <c r="A221" s="29" t="s">
        <v>67</v>
      </c>
      <c r="B221" s="3" t="s">
        <v>9</v>
      </c>
      <c r="C221" s="26">
        <v>77</v>
      </c>
      <c r="D221" s="15">
        <v>58.260300000000001</v>
      </c>
      <c r="E221" s="15">
        <v>12.43</v>
      </c>
      <c r="F221" s="23">
        <v>14</v>
      </c>
      <c r="G221" s="15">
        <v>5.5834487534626041</v>
      </c>
      <c r="H221" s="15">
        <v>8.3699999999999992</v>
      </c>
      <c r="I221" s="15">
        <v>0.75</v>
      </c>
      <c r="J221" s="40">
        <v>31</v>
      </c>
      <c r="K221" s="8">
        <v>2</v>
      </c>
      <c r="L221" s="8">
        <v>12</v>
      </c>
      <c r="N221" s="95">
        <v>1</v>
      </c>
      <c r="O221" s="6">
        <f t="shared" si="6"/>
        <v>0</v>
      </c>
      <c r="P221" s="97">
        <v>1</v>
      </c>
    </row>
    <row r="222" spans="1:16" ht="15">
      <c r="A222" s="29" t="s">
        <v>66</v>
      </c>
      <c r="B222" s="3" t="s">
        <v>9</v>
      </c>
      <c r="C222" s="26">
        <v>64</v>
      </c>
      <c r="D222" s="15">
        <v>82.419499999999999</v>
      </c>
      <c r="E222" s="15">
        <v>8.34</v>
      </c>
      <c r="F222" s="23">
        <v>22</v>
      </c>
      <c r="G222" s="15">
        <v>7.8849721706864564</v>
      </c>
      <c r="H222" s="15">
        <v>5.99</v>
      </c>
      <c r="I222" s="15">
        <v>1.23</v>
      </c>
      <c r="J222" s="40">
        <v>39</v>
      </c>
      <c r="K222" s="8">
        <v>1</v>
      </c>
      <c r="L222" s="8">
        <v>1</v>
      </c>
      <c r="N222" s="94">
        <v>0</v>
      </c>
      <c r="O222" s="6">
        <f t="shared" si="6"/>
        <v>0</v>
      </c>
      <c r="P222" s="97">
        <f t="shared" si="7"/>
        <v>0</v>
      </c>
    </row>
    <row r="223" spans="1:16" ht="15">
      <c r="A223" s="29" t="s">
        <v>65</v>
      </c>
      <c r="B223" s="3" t="s">
        <v>7</v>
      </c>
      <c r="C223" s="26">
        <v>83</v>
      </c>
      <c r="D223" s="15">
        <v>109.7299</v>
      </c>
      <c r="E223" s="15">
        <v>20.100000000000001</v>
      </c>
      <c r="F223" s="23">
        <v>30</v>
      </c>
      <c r="G223" s="15">
        <v>9.4246031746031758</v>
      </c>
      <c r="H223" s="15"/>
      <c r="I223" s="15"/>
      <c r="J223" s="40">
        <v>49</v>
      </c>
      <c r="K223" s="8">
        <v>10</v>
      </c>
      <c r="L223" s="8">
        <v>10</v>
      </c>
      <c r="N223" s="94">
        <v>1</v>
      </c>
      <c r="O223" s="6">
        <f t="shared" si="6"/>
        <v>1</v>
      </c>
      <c r="P223" s="97">
        <f t="shared" si="7"/>
        <v>0</v>
      </c>
    </row>
    <row r="224" spans="1:16" ht="15">
      <c r="A224" s="29" t="s">
        <v>64</v>
      </c>
      <c r="B224" s="3" t="s">
        <v>7</v>
      </c>
      <c r="C224" s="26">
        <v>63</v>
      </c>
      <c r="D224" s="15">
        <v>98.1755</v>
      </c>
      <c r="E224" s="15">
        <v>11.84</v>
      </c>
      <c r="F224" s="25">
        <v>48</v>
      </c>
      <c r="G224" s="16">
        <v>7.606362832975635</v>
      </c>
      <c r="H224" s="15">
        <v>7.17</v>
      </c>
      <c r="I224" s="15">
        <v>0.95</v>
      </c>
      <c r="J224" s="40">
        <v>37</v>
      </c>
      <c r="K224" s="8">
        <v>1</v>
      </c>
      <c r="L224" s="8">
        <v>1</v>
      </c>
      <c r="N224" s="94">
        <v>0</v>
      </c>
      <c r="O224" s="6">
        <f t="shared" si="6"/>
        <v>0</v>
      </c>
      <c r="P224" s="97">
        <f t="shared" si="7"/>
        <v>0</v>
      </c>
    </row>
    <row r="225" spans="1:16" ht="15">
      <c r="A225" s="29" t="s">
        <v>63</v>
      </c>
      <c r="B225" s="3" t="s">
        <v>9</v>
      </c>
      <c r="C225" s="26">
        <v>61</v>
      </c>
      <c r="D225" s="15">
        <v>95.024299999999997</v>
      </c>
      <c r="E225" s="15">
        <v>10.14</v>
      </c>
      <c r="F225" s="23">
        <v>38</v>
      </c>
      <c r="G225" s="15">
        <v>9.926530612244898</v>
      </c>
      <c r="H225" s="15">
        <v>5.38</v>
      </c>
      <c r="I225" s="15">
        <v>1.43</v>
      </c>
      <c r="J225" s="40">
        <v>39</v>
      </c>
      <c r="K225" s="8">
        <v>3</v>
      </c>
      <c r="L225" s="8">
        <v>3</v>
      </c>
      <c r="N225" s="94">
        <v>0</v>
      </c>
      <c r="O225" s="6">
        <f t="shared" si="6"/>
        <v>0</v>
      </c>
      <c r="P225" s="97">
        <f t="shared" si="7"/>
        <v>0</v>
      </c>
    </row>
    <row r="226" spans="1:16" ht="15">
      <c r="A226" s="30" t="s">
        <v>29</v>
      </c>
      <c r="B226" s="7" t="s">
        <v>9</v>
      </c>
      <c r="C226" s="26">
        <v>65</v>
      </c>
      <c r="D226" s="15">
        <v>74.016300000000001</v>
      </c>
      <c r="E226" s="15">
        <v>7.85</v>
      </c>
      <c r="F226" s="23">
        <v>24</v>
      </c>
      <c r="G226" s="15">
        <v>5.4398919323481891</v>
      </c>
      <c r="H226" s="15">
        <v>5.55</v>
      </c>
      <c r="I226" s="15">
        <v>1.33</v>
      </c>
      <c r="J226" s="36">
        <v>35.4</v>
      </c>
      <c r="K226" s="23">
        <v>1</v>
      </c>
      <c r="L226" s="23">
        <v>1</v>
      </c>
      <c r="N226" s="92">
        <v>0</v>
      </c>
      <c r="O226" s="6">
        <f t="shared" si="6"/>
        <v>0</v>
      </c>
      <c r="P226" s="97">
        <f t="shared" si="7"/>
        <v>0</v>
      </c>
    </row>
    <row r="227" spans="1:16" ht="15">
      <c r="A227" s="29" t="s">
        <v>62</v>
      </c>
      <c r="B227" s="3" t="s">
        <v>9</v>
      </c>
      <c r="C227" s="26">
        <v>73</v>
      </c>
      <c r="D227" s="15">
        <v>95.024299999999997</v>
      </c>
      <c r="E227" s="15">
        <v>9.49</v>
      </c>
      <c r="F227" s="23">
        <v>33</v>
      </c>
      <c r="G227" s="15">
        <v>7.6969974089315638</v>
      </c>
      <c r="H227" s="15">
        <v>7.91</v>
      </c>
      <c r="I227" s="15">
        <v>1.1299999999999999</v>
      </c>
      <c r="J227" s="40">
        <v>42</v>
      </c>
      <c r="K227" s="8">
        <v>4</v>
      </c>
      <c r="L227" s="8">
        <v>4</v>
      </c>
      <c r="N227" s="94">
        <v>0</v>
      </c>
      <c r="O227" s="6">
        <v>0</v>
      </c>
      <c r="P227" s="97">
        <f t="shared" si="7"/>
        <v>0</v>
      </c>
    </row>
    <row r="228" spans="1:16" ht="15">
      <c r="A228" s="29" t="s">
        <v>61</v>
      </c>
      <c r="B228" s="3" t="s">
        <v>9</v>
      </c>
      <c r="C228" s="26">
        <v>63</v>
      </c>
      <c r="D228" s="15">
        <v>60.3611</v>
      </c>
      <c r="E228" s="15">
        <v>6.68</v>
      </c>
      <c r="F228" s="23">
        <v>30</v>
      </c>
      <c r="G228" s="15">
        <v>6.4032279285996223</v>
      </c>
      <c r="H228" s="15">
        <v>4.68</v>
      </c>
      <c r="I228" s="15">
        <v>1.56</v>
      </c>
      <c r="J228" s="40">
        <v>34</v>
      </c>
      <c r="K228" s="8">
        <v>0</v>
      </c>
      <c r="L228" s="8">
        <v>0</v>
      </c>
      <c r="N228" s="94">
        <v>0</v>
      </c>
      <c r="O228" s="6">
        <f t="shared" si="6"/>
        <v>0</v>
      </c>
      <c r="P228" s="97">
        <f t="shared" si="7"/>
        <v>0</v>
      </c>
    </row>
    <row r="229" spans="1:16" ht="15">
      <c r="A229" s="29" t="s">
        <v>60</v>
      </c>
      <c r="B229" s="3" t="s">
        <v>9</v>
      </c>
      <c r="C229" s="26">
        <v>64</v>
      </c>
      <c r="D229" s="15">
        <v>69.814700000000002</v>
      </c>
      <c r="E229" s="15">
        <v>7.19</v>
      </c>
      <c r="F229" s="23">
        <v>28</v>
      </c>
      <c r="G229" s="15"/>
      <c r="H229" s="15">
        <v>4.71</v>
      </c>
      <c r="I229" s="15">
        <v>1.62</v>
      </c>
      <c r="J229" s="40">
        <v>35</v>
      </c>
      <c r="K229" s="8">
        <v>1</v>
      </c>
      <c r="L229" s="8">
        <v>1</v>
      </c>
      <c r="N229" s="94">
        <v>0</v>
      </c>
      <c r="O229" s="6">
        <f t="shared" si="6"/>
        <v>0</v>
      </c>
      <c r="P229" s="97">
        <f t="shared" si="7"/>
        <v>0</v>
      </c>
    </row>
    <row r="230" spans="1:16" ht="15">
      <c r="A230" s="29" t="s">
        <v>59</v>
      </c>
      <c r="B230" s="3" t="s">
        <v>9</v>
      </c>
      <c r="C230" s="26">
        <v>63</v>
      </c>
      <c r="D230" s="21">
        <v>80.318700000000007</v>
      </c>
      <c r="E230" s="21">
        <v>11.43</v>
      </c>
      <c r="F230" s="23">
        <v>40</v>
      </c>
      <c r="G230" s="15">
        <v>6.8206066148452962</v>
      </c>
      <c r="H230" s="15">
        <v>7.97</v>
      </c>
      <c r="I230" s="15">
        <v>1.01</v>
      </c>
      <c r="J230" s="71">
        <v>36</v>
      </c>
      <c r="K230" s="59">
        <v>2</v>
      </c>
      <c r="L230" s="59">
        <v>2</v>
      </c>
      <c r="N230" s="94">
        <v>0</v>
      </c>
      <c r="O230" s="6">
        <f t="shared" si="6"/>
        <v>0</v>
      </c>
      <c r="P230" s="97">
        <f t="shared" si="7"/>
        <v>0</v>
      </c>
    </row>
    <row r="231" spans="1:16" ht="15">
      <c r="A231" s="30" t="s">
        <v>28</v>
      </c>
      <c r="B231" s="7" t="s">
        <v>9</v>
      </c>
      <c r="C231" s="26">
        <v>77</v>
      </c>
      <c r="D231" s="15">
        <v>79.163260000000008</v>
      </c>
      <c r="E231" s="15">
        <v>5.86</v>
      </c>
      <c r="F231" s="23">
        <v>32</v>
      </c>
      <c r="G231" s="15">
        <v>5.8993721016128386</v>
      </c>
      <c r="H231" s="15">
        <v>6.26</v>
      </c>
      <c r="I231" s="15">
        <v>0.84</v>
      </c>
      <c r="J231" s="36">
        <v>34.1</v>
      </c>
      <c r="K231" s="23">
        <v>0</v>
      </c>
      <c r="L231" s="23">
        <v>0</v>
      </c>
      <c r="N231" s="94">
        <v>0</v>
      </c>
      <c r="O231" s="6">
        <f t="shared" si="6"/>
        <v>0</v>
      </c>
      <c r="P231" s="97">
        <f t="shared" si="7"/>
        <v>0</v>
      </c>
    </row>
    <row r="232" spans="1:16" ht="15">
      <c r="A232" s="30" t="s">
        <v>246</v>
      </c>
      <c r="B232" s="7" t="s">
        <v>7</v>
      </c>
      <c r="C232" s="26">
        <v>62</v>
      </c>
      <c r="D232" s="22">
        <v>99.225899999999996</v>
      </c>
      <c r="E232" s="22">
        <v>6.28</v>
      </c>
      <c r="F232" s="23">
        <v>60</v>
      </c>
      <c r="G232" s="15">
        <v>8.2671007692553218</v>
      </c>
      <c r="H232" s="15">
        <v>4.5599999999999996</v>
      </c>
      <c r="I232" s="15">
        <v>1.69</v>
      </c>
      <c r="J232" s="36">
        <v>38</v>
      </c>
      <c r="K232" s="23">
        <v>0</v>
      </c>
      <c r="L232" s="23">
        <v>0</v>
      </c>
      <c r="N232" s="94">
        <v>0</v>
      </c>
      <c r="O232" s="6">
        <f t="shared" si="6"/>
        <v>0</v>
      </c>
      <c r="P232" s="97">
        <f t="shared" si="7"/>
        <v>0</v>
      </c>
    </row>
    <row r="233" spans="1:16" ht="15">
      <c r="A233" s="29" t="s">
        <v>58</v>
      </c>
      <c r="B233" s="3" t="s">
        <v>9</v>
      </c>
      <c r="C233" s="26">
        <v>71</v>
      </c>
      <c r="D233" s="15">
        <v>77.167500000000004</v>
      </c>
      <c r="E233" s="15">
        <v>9.6999999999999993</v>
      </c>
      <c r="F233" s="23">
        <v>30</v>
      </c>
      <c r="G233" s="15">
        <v>6.4958629699520971</v>
      </c>
      <c r="H233" s="15">
        <v>5.37</v>
      </c>
      <c r="I233" s="15">
        <v>1.57</v>
      </c>
      <c r="J233" s="40">
        <v>37</v>
      </c>
      <c r="K233" s="8">
        <v>2</v>
      </c>
      <c r="L233" s="8">
        <v>2</v>
      </c>
      <c r="N233" s="94">
        <v>0</v>
      </c>
      <c r="O233" s="6">
        <f t="shared" si="6"/>
        <v>0</v>
      </c>
      <c r="P233" s="97">
        <f t="shared" si="7"/>
        <v>0</v>
      </c>
    </row>
    <row r="234" spans="1:16" ht="15">
      <c r="A234" s="30" t="s">
        <v>247</v>
      </c>
      <c r="B234" s="7" t="s">
        <v>9</v>
      </c>
      <c r="C234" s="26">
        <v>62</v>
      </c>
      <c r="D234" s="22">
        <v>69.814700000000002</v>
      </c>
      <c r="E234" s="22">
        <v>8.42</v>
      </c>
      <c r="F234" s="23">
        <v>28</v>
      </c>
      <c r="G234" s="15">
        <v>5.4071708520830315</v>
      </c>
      <c r="H234" s="15">
        <v>5.51</v>
      </c>
      <c r="I234" s="15">
        <v>1.35</v>
      </c>
      <c r="J234" s="36">
        <v>32.299999999999997</v>
      </c>
      <c r="K234" s="23">
        <v>0</v>
      </c>
      <c r="L234" s="23">
        <v>10</v>
      </c>
      <c r="N234" s="92">
        <v>0</v>
      </c>
      <c r="O234" s="6">
        <f t="shared" si="6"/>
        <v>0</v>
      </c>
      <c r="P234" s="97">
        <f t="shared" si="7"/>
        <v>0</v>
      </c>
    </row>
    <row r="235" spans="1:16" ht="15">
      <c r="A235" s="29" t="s">
        <v>57</v>
      </c>
      <c r="B235" s="3" t="s">
        <v>9</v>
      </c>
      <c r="C235" s="26">
        <v>70</v>
      </c>
      <c r="D235" s="15">
        <v>106.5787</v>
      </c>
      <c r="E235" s="15">
        <v>20.170000000000002</v>
      </c>
      <c r="F235" s="23">
        <v>24</v>
      </c>
      <c r="G235" s="15">
        <v>8.1923487273281488</v>
      </c>
      <c r="H235" s="15">
        <v>11.87</v>
      </c>
      <c r="I235" s="15">
        <v>0.64</v>
      </c>
      <c r="J235" s="40">
        <v>38</v>
      </c>
      <c r="K235" s="8">
        <v>4</v>
      </c>
      <c r="L235" s="8">
        <v>4</v>
      </c>
      <c r="N235" s="94">
        <v>1</v>
      </c>
      <c r="O235" s="6">
        <f t="shared" si="6"/>
        <v>1</v>
      </c>
      <c r="P235" s="97">
        <f t="shared" si="7"/>
        <v>0</v>
      </c>
    </row>
    <row r="236" spans="1:16" ht="15">
      <c r="A236" s="29" t="s">
        <v>56</v>
      </c>
      <c r="B236" s="3" t="s">
        <v>9</v>
      </c>
      <c r="C236" s="26">
        <v>63</v>
      </c>
      <c r="D236" s="15">
        <v>96.074700000000007</v>
      </c>
      <c r="E236" s="15">
        <v>10.64</v>
      </c>
      <c r="F236" s="23">
        <v>25</v>
      </c>
      <c r="G236" s="15">
        <v>8.4444444444444446</v>
      </c>
      <c r="H236" s="15">
        <v>7.34</v>
      </c>
      <c r="I236" s="15">
        <v>0.97</v>
      </c>
      <c r="J236" s="40">
        <v>40</v>
      </c>
      <c r="K236" s="8">
        <v>1</v>
      </c>
      <c r="L236" s="8">
        <v>1</v>
      </c>
      <c r="N236" s="94">
        <v>0</v>
      </c>
      <c r="O236" s="6">
        <f t="shared" si="6"/>
        <v>0</v>
      </c>
      <c r="P236" s="97">
        <f t="shared" si="7"/>
        <v>0</v>
      </c>
    </row>
    <row r="237" spans="1:16" ht="15">
      <c r="A237" s="29" t="s">
        <v>55</v>
      </c>
      <c r="B237" s="3" t="s">
        <v>7</v>
      </c>
      <c r="C237" s="26">
        <v>64</v>
      </c>
      <c r="D237" s="15">
        <v>85.570700000000002</v>
      </c>
      <c r="E237" s="15">
        <v>9.9499999999999993</v>
      </c>
      <c r="F237" s="23">
        <v>52</v>
      </c>
      <c r="G237" s="15">
        <v>7.8125</v>
      </c>
      <c r="H237" s="15">
        <v>4.99</v>
      </c>
      <c r="I237" s="15">
        <v>1.29</v>
      </c>
      <c r="J237" s="40">
        <v>35</v>
      </c>
      <c r="K237" s="8">
        <v>0</v>
      </c>
      <c r="L237" s="8">
        <v>0</v>
      </c>
      <c r="N237" s="94">
        <v>0</v>
      </c>
      <c r="O237" s="6">
        <f t="shared" si="6"/>
        <v>0</v>
      </c>
      <c r="P237" s="97">
        <f t="shared" si="7"/>
        <v>0</v>
      </c>
    </row>
    <row r="238" spans="1:16" ht="15">
      <c r="A238" s="29" t="s">
        <v>54</v>
      </c>
      <c r="B238" s="3" t="s">
        <v>9</v>
      </c>
      <c r="C238" s="26">
        <v>69</v>
      </c>
      <c r="D238" s="15">
        <v>70.865099999999998</v>
      </c>
      <c r="E238" s="15">
        <v>8.8000000000000007</v>
      </c>
      <c r="F238" s="23">
        <v>32</v>
      </c>
      <c r="G238" s="15">
        <v>6.0955932446484278</v>
      </c>
      <c r="H238" s="15">
        <v>6.13</v>
      </c>
      <c r="I238" s="15">
        <v>1.44</v>
      </c>
      <c r="J238" s="40">
        <v>37</v>
      </c>
      <c r="K238" s="8">
        <v>1</v>
      </c>
      <c r="L238" s="8">
        <v>1</v>
      </c>
      <c r="N238" s="94">
        <v>0</v>
      </c>
      <c r="O238" s="6">
        <f t="shared" si="6"/>
        <v>0</v>
      </c>
      <c r="P238" s="97">
        <f t="shared" si="7"/>
        <v>0</v>
      </c>
    </row>
    <row r="239" spans="1:16" ht="15">
      <c r="A239" s="29" t="s">
        <v>53</v>
      </c>
      <c r="B239" s="3" t="s">
        <v>9</v>
      </c>
      <c r="C239" s="26">
        <v>60</v>
      </c>
      <c r="D239" s="15">
        <v>62.4619</v>
      </c>
      <c r="E239" s="15">
        <v>6.15</v>
      </c>
      <c r="F239" s="23">
        <v>30</v>
      </c>
      <c r="G239" s="15">
        <v>5.9515169110175643</v>
      </c>
      <c r="H239" s="15">
        <v>5.22</v>
      </c>
      <c r="I239" s="15">
        <v>1.75</v>
      </c>
      <c r="J239" s="40">
        <v>31</v>
      </c>
      <c r="K239" s="8">
        <v>0</v>
      </c>
      <c r="L239" s="8">
        <v>10</v>
      </c>
      <c r="N239" s="94">
        <v>0</v>
      </c>
      <c r="O239" s="6">
        <f t="shared" si="6"/>
        <v>0</v>
      </c>
      <c r="P239" s="97">
        <f t="shared" si="7"/>
        <v>0</v>
      </c>
    </row>
    <row r="240" spans="1:16" ht="15">
      <c r="A240" s="29" t="s">
        <v>52</v>
      </c>
      <c r="B240" s="3" t="s">
        <v>7</v>
      </c>
      <c r="C240" s="26">
        <v>61</v>
      </c>
      <c r="D240" s="15">
        <v>93.9739</v>
      </c>
      <c r="E240" s="15"/>
      <c r="F240" s="23"/>
      <c r="G240" s="15">
        <v>7.932098765432098</v>
      </c>
      <c r="H240" s="15"/>
      <c r="I240" s="15"/>
      <c r="J240" s="40">
        <v>38</v>
      </c>
      <c r="K240" s="8">
        <v>1</v>
      </c>
      <c r="L240" s="8">
        <v>1</v>
      </c>
      <c r="N240" s="94">
        <v>1</v>
      </c>
      <c r="O240" s="6">
        <f t="shared" si="6"/>
        <v>0</v>
      </c>
      <c r="P240" s="97">
        <f t="shared" si="7"/>
        <v>0</v>
      </c>
    </row>
    <row r="241" spans="1:16" ht="15">
      <c r="A241" s="29" t="s">
        <v>51</v>
      </c>
      <c r="B241" s="3" t="s">
        <v>9</v>
      </c>
      <c r="C241" s="26">
        <v>72</v>
      </c>
      <c r="D241" s="15">
        <v>61.411500000000004</v>
      </c>
      <c r="E241" s="15">
        <v>6.91</v>
      </c>
      <c r="F241" s="23">
        <v>32</v>
      </c>
      <c r="G241" s="15">
        <v>6.2434963579604572</v>
      </c>
      <c r="H241" s="15">
        <v>5.0999999999999996</v>
      </c>
      <c r="I241" s="15">
        <v>1.33</v>
      </c>
      <c r="J241" s="40">
        <v>36</v>
      </c>
      <c r="K241" s="8">
        <v>1</v>
      </c>
      <c r="L241" s="8">
        <v>1</v>
      </c>
      <c r="N241" s="94">
        <v>0</v>
      </c>
      <c r="O241" s="6">
        <f t="shared" si="6"/>
        <v>0</v>
      </c>
      <c r="P241" s="97">
        <f t="shared" si="7"/>
        <v>0</v>
      </c>
    </row>
    <row r="242" spans="1:16" ht="15">
      <c r="A242" s="29" t="s">
        <v>50</v>
      </c>
      <c r="B242" s="3" t="s">
        <v>7</v>
      </c>
      <c r="C242" s="26">
        <v>74</v>
      </c>
      <c r="D242" s="15">
        <v>79.268299999999996</v>
      </c>
      <c r="E242" s="15">
        <v>4.3499999999999996</v>
      </c>
      <c r="F242" s="23">
        <v>52</v>
      </c>
      <c r="G242" s="15">
        <v>6.4157809058699611</v>
      </c>
      <c r="H242" s="15">
        <v>4.72</v>
      </c>
      <c r="I242" s="15">
        <v>1.83</v>
      </c>
      <c r="J242" s="40">
        <v>35</v>
      </c>
      <c r="K242" s="8">
        <v>0</v>
      </c>
      <c r="L242" s="8">
        <v>0</v>
      </c>
      <c r="N242" s="92">
        <v>0</v>
      </c>
      <c r="O242" s="6">
        <f t="shared" si="6"/>
        <v>0</v>
      </c>
      <c r="P242" s="97">
        <f t="shared" si="7"/>
        <v>0</v>
      </c>
    </row>
    <row r="243" spans="1:16" ht="15">
      <c r="A243" s="30" t="s">
        <v>145</v>
      </c>
      <c r="B243" s="7" t="s">
        <v>9</v>
      </c>
      <c r="C243" s="26">
        <v>74</v>
      </c>
      <c r="D243" s="11">
        <v>86.621099999999998</v>
      </c>
      <c r="E243" s="11">
        <v>8.5500000000000007</v>
      </c>
      <c r="F243" s="23">
        <v>32.299999999999997</v>
      </c>
      <c r="G243" s="15">
        <v>6.4013840830449835</v>
      </c>
      <c r="H243" s="15">
        <v>8.5500000000000007</v>
      </c>
      <c r="I243" s="15">
        <v>1.38</v>
      </c>
      <c r="J243" s="40">
        <v>35.9</v>
      </c>
      <c r="K243" s="8">
        <v>1</v>
      </c>
      <c r="L243" s="8">
        <v>1</v>
      </c>
      <c r="N243" s="94">
        <v>0</v>
      </c>
      <c r="O243" s="6">
        <f t="shared" si="6"/>
        <v>0</v>
      </c>
      <c r="P243" s="97">
        <f t="shared" si="7"/>
        <v>0</v>
      </c>
    </row>
    <row r="244" spans="1:16" ht="15">
      <c r="A244" s="30" t="s">
        <v>24</v>
      </c>
      <c r="B244" s="7" t="s">
        <v>9</v>
      </c>
      <c r="C244" s="26">
        <v>75</v>
      </c>
      <c r="D244" s="15">
        <v>69.184460000000001</v>
      </c>
      <c r="E244" s="15">
        <v>5.46</v>
      </c>
      <c r="F244" s="23">
        <v>20</v>
      </c>
      <c r="G244" s="15">
        <v>5.7234239542126089</v>
      </c>
      <c r="H244" s="15">
        <v>5</v>
      </c>
      <c r="I244" s="15">
        <v>1.7</v>
      </c>
      <c r="J244" s="36">
        <v>37.1</v>
      </c>
      <c r="K244" s="23">
        <v>2</v>
      </c>
      <c r="L244" s="23">
        <v>2</v>
      </c>
      <c r="N244" s="94">
        <v>0</v>
      </c>
      <c r="O244" s="6">
        <f t="shared" si="6"/>
        <v>0</v>
      </c>
      <c r="P244" s="97">
        <f t="shared" si="7"/>
        <v>0</v>
      </c>
    </row>
    <row r="245" spans="1:16" ht="15">
      <c r="A245" s="30" t="s">
        <v>144</v>
      </c>
      <c r="B245" s="7" t="s">
        <v>7</v>
      </c>
      <c r="C245" s="26">
        <v>75</v>
      </c>
      <c r="D245" s="11">
        <v>108.6795</v>
      </c>
      <c r="E245" s="11">
        <v>9.32</v>
      </c>
      <c r="F245" s="23">
        <v>45</v>
      </c>
      <c r="G245" s="15">
        <v>7.9855658391526605</v>
      </c>
      <c r="H245" s="15">
        <v>7.03</v>
      </c>
      <c r="I245" s="15">
        <v>1.51</v>
      </c>
      <c r="J245" s="40">
        <v>39.799999999999997</v>
      </c>
      <c r="K245" s="8">
        <v>1</v>
      </c>
      <c r="L245" s="8">
        <v>1</v>
      </c>
      <c r="N245" s="94">
        <v>0</v>
      </c>
      <c r="O245" s="6">
        <f t="shared" si="6"/>
        <v>0</v>
      </c>
      <c r="P245" s="97">
        <f t="shared" si="7"/>
        <v>0</v>
      </c>
    </row>
    <row r="246" spans="1:16" ht="15">
      <c r="A246" s="30" t="s">
        <v>297</v>
      </c>
      <c r="B246" s="7" t="s">
        <v>9</v>
      </c>
      <c r="C246" s="26">
        <v>61</v>
      </c>
      <c r="D246" s="15">
        <v>90.822699999999998</v>
      </c>
      <c r="E246" s="15">
        <v>7.03</v>
      </c>
      <c r="F246" s="23">
        <v>32</v>
      </c>
      <c r="G246" s="15">
        <v>7.1490782406735374</v>
      </c>
      <c r="H246" s="15">
        <v>5.39</v>
      </c>
      <c r="I246" s="15">
        <v>1.6528925619834711</v>
      </c>
      <c r="J246" s="37">
        <v>37</v>
      </c>
      <c r="K246" s="17">
        <v>0</v>
      </c>
      <c r="L246" s="17">
        <v>0</v>
      </c>
      <c r="N246" s="94">
        <v>0</v>
      </c>
      <c r="O246" s="6">
        <f t="shared" si="6"/>
        <v>0</v>
      </c>
      <c r="P246" s="97">
        <f t="shared" si="7"/>
        <v>0</v>
      </c>
    </row>
    <row r="247" spans="1:16" ht="15">
      <c r="A247" s="30" t="s">
        <v>296</v>
      </c>
      <c r="B247" s="7" t="s">
        <v>9</v>
      </c>
      <c r="C247" s="26">
        <v>61</v>
      </c>
      <c r="D247" s="15">
        <v>71.915500000000009</v>
      </c>
      <c r="E247" s="15">
        <v>7.92</v>
      </c>
      <c r="F247" s="23">
        <v>34</v>
      </c>
      <c r="G247" s="15">
        <v>6.2890624999999991</v>
      </c>
      <c r="H247" s="15">
        <v>6.07</v>
      </c>
      <c r="I247" s="15">
        <v>1.5296367112810707</v>
      </c>
      <c r="J247" s="37">
        <v>35.200000000000003</v>
      </c>
      <c r="K247" s="17">
        <v>0</v>
      </c>
      <c r="L247" s="17">
        <v>0</v>
      </c>
      <c r="N247" s="94">
        <v>0</v>
      </c>
      <c r="O247" s="6">
        <f t="shared" si="6"/>
        <v>0</v>
      </c>
      <c r="P247" s="97">
        <f t="shared" si="7"/>
        <v>0</v>
      </c>
    </row>
    <row r="248" spans="1:16" ht="15">
      <c r="A248" s="30" t="s">
        <v>143</v>
      </c>
      <c r="B248" s="7" t="s">
        <v>9</v>
      </c>
      <c r="C248" s="26">
        <v>70</v>
      </c>
      <c r="D248" s="11">
        <v>80.318700000000007</v>
      </c>
      <c r="E248" s="11">
        <v>5.99</v>
      </c>
      <c r="F248" s="23">
        <v>29</v>
      </c>
      <c r="G248" s="15">
        <v>7.1416204986149587</v>
      </c>
      <c r="H248" s="15">
        <v>6.51</v>
      </c>
      <c r="I248" s="15">
        <v>1.46</v>
      </c>
      <c r="J248" s="40">
        <v>34.5</v>
      </c>
      <c r="K248" s="8">
        <v>2</v>
      </c>
      <c r="L248" s="8">
        <v>2</v>
      </c>
      <c r="N248" s="94">
        <v>0</v>
      </c>
      <c r="O248" s="6">
        <f t="shared" si="6"/>
        <v>0</v>
      </c>
      <c r="P248" s="97">
        <f t="shared" si="7"/>
        <v>0</v>
      </c>
    </row>
    <row r="249" spans="1:16" ht="15">
      <c r="A249" s="30" t="s">
        <v>295</v>
      </c>
      <c r="B249" s="7" t="s">
        <v>9</v>
      </c>
      <c r="C249" s="26">
        <v>83</v>
      </c>
      <c r="D249" s="15">
        <v>64.562699999999992</v>
      </c>
      <c r="E249" s="15">
        <v>10.07</v>
      </c>
      <c r="F249" s="23">
        <v>16</v>
      </c>
      <c r="G249" s="15">
        <v>6.4516129032258061</v>
      </c>
      <c r="H249" s="15">
        <v>7.89</v>
      </c>
      <c r="I249" s="15">
        <v>1.1299435028248588</v>
      </c>
      <c r="J249" s="37">
        <v>35</v>
      </c>
      <c r="K249" s="17">
        <v>0</v>
      </c>
      <c r="L249" s="17">
        <v>0</v>
      </c>
      <c r="N249" s="94">
        <v>0</v>
      </c>
      <c r="O249" s="6">
        <f t="shared" si="6"/>
        <v>0</v>
      </c>
      <c r="P249" s="97">
        <f t="shared" si="7"/>
        <v>0</v>
      </c>
    </row>
    <row r="250" spans="1:16" ht="15">
      <c r="A250" s="30" t="s">
        <v>142</v>
      </c>
      <c r="B250" s="7" t="s">
        <v>9</v>
      </c>
      <c r="C250" s="26">
        <v>67</v>
      </c>
      <c r="D250" s="11">
        <v>70.865099999999998</v>
      </c>
      <c r="E250" s="11">
        <v>8.2799999999999994</v>
      </c>
      <c r="F250" s="23">
        <v>25.67</v>
      </c>
      <c r="G250" s="15">
        <v>5.8484217272872927</v>
      </c>
      <c r="H250" s="15">
        <v>5.26</v>
      </c>
      <c r="I250" s="15">
        <v>1.67</v>
      </c>
      <c r="J250" s="40">
        <v>36</v>
      </c>
      <c r="K250" s="8">
        <v>0</v>
      </c>
      <c r="L250" s="8">
        <v>0</v>
      </c>
      <c r="N250" s="94">
        <v>0</v>
      </c>
      <c r="O250" s="6">
        <f t="shared" si="6"/>
        <v>0</v>
      </c>
      <c r="P250" s="97">
        <f t="shared" si="7"/>
        <v>0</v>
      </c>
    </row>
    <row r="251" spans="1:16" ht="15">
      <c r="A251" s="30" t="s">
        <v>141</v>
      </c>
      <c r="B251" s="7" t="s">
        <v>9</v>
      </c>
      <c r="C251" s="26">
        <v>67</v>
      </c>
      <c r="D251" s="11">
        <v>91.873100000000008</v>
      </c>
      <c r="E251" s="11">
        <v>9.8800000000000008</v>
      </c>
      <c r="F251" s="23">
        <v>29.33</v>
      </c>
      <c r="G251" s="15">
        <v>6.6242613572208224</v>
      </c>
      <c r="H251" s="15">
        <v>6.38</v>
      </c>
      <c r="I251" s="15">
        <v>1.44</v>
      </c>
      <c r="J251" s="40">
        <v>39.299999999999997</v>
      </c>
      <c r="K251" s="8">
        <v>0</v>
      </c>
      <c r="L251" s="8">
        <v>0</v>
      </c>
      <c r="N251" s="94">
        <v>0</v>
      </c>
      <c r="O251" s="6">
        <f t="shared" si="6"/>
        <v>0</v>
      </c>
      <c r="P251" s="97">
        <f t="shared" si="7"/>
        <v>0</v>
      </c>
    </row>
    <row r="252" spans="1:16" ht="15">
      <c r="A252" s="30" t="s">
        <v>140</v>
      </c>
      <c r="B252" s="7" t="s">
        <v>9</v>
      </c>
      <c r="C252" s="26">
        <v>82</v>
      </c>
      <c r="D252" s="11">
        <v>71.915500000000009</v>
      </c>
      <c r="E252" s="11">
        <v>8.36</v>
      </c>
      <c r="F252" s="23">
        <v>25</v>
      </c>
      <c r="G252" s="15">
        <v>6.0487101426053504</v>
      </c>
      <c r="H252" s="15">
        <v>6.64</v>
      </c>
      <c r="I252" s="15">
        <v>1.51</v>
      </c>
      <c r="J252" s="40">
        <v>38.1</v>
      </c>
      <c r="K252" s="8">
        <v>0</v>
      </c>
      <c r="L252" s="8">
        <v>0</v>
      </c>
      <c r="N252" s="94">
        <v>0</v>
      </c>
      <c r="O252" s="6">
        <f t="shared" si="6"/>
        <v>0</v>
      </c>
      <c r="P252" s="97">
        <f t="shared" si="7"/>
        <v>0</v>
      </c>
    </row>
    <row r="253" spans="1:16" ht="15">
      <c r="A253" s="30" t="s">
        <v>139</v>
      </c>
      <c r="B253" s="7" t="s">
        <v>9</v>
      </c>
      <c r="C253" s="26">
        <v>61</v>
      </c>
      <c r="D253" s="11">
        <v>93.9739</v>
      </c>
      <c r="E253" s="11">
        <v>5.54</v>
      </c>
      <c r="F253" s="23">
        <v>27.33</v>
      </c>
      <c r="G253" s="15">
        <v>7.6840894148586445</v>
      </c>
      <c r="H253" s="15">
        <v>5.7</v>
      </c>
      <c r="I253" s="15">
        <v>1.36</v>
      </c>
      <c r="J253" s="40">
        <v>42</v>
      </c>
      <c r="K253" s="8">
        <v>2</v>
      </c>
      <c r="L253" s="8">
        <v>2</v>
      </c>
      <c r="N253" s="94">
        <v>0</v>
      </c>
      <c r="O253" s="6">
        <f t="shared" si="6"/>
        <v>0</v>
      </c>
      <c r="P253" s="97">
        <f t="shared" si="7"/>
        <v>0</v>
      </c>
    </row>
    <row r="254" spans="1:16" ht="15">
      <c r="A254" s="30" t="s">
        <v>138</v>
      </c>
      <c r="B254" s="7" t="s">
        <v>9</v>
      </c>
      <c r="C254" s="26">
        <v>70</v>
      </c>
      <c r="D254" s="11">
        <v>70.865099999999998</v>
      </c>
      <c r="E254" s="11">
        <v>6.2</v>
      </c>
      <c r="F254" s="23">
        <v>22</v>
      </c>
      <c r="G254" s="15">
        <v>5.9993425378040754</v>
      </c>
      <c r="H254" s="15">
        <v>5.44</v>
      </c>
      <c r="I254" s="15">
        <v>1.48</v>
      </c>
      <c r="J254" s="40">
        <v>35</v>
      </c>
      <c r="K254" s="8">
        <v>0</v>
      </c>
      <c r="L254" s="8">
        <v>0</v>
      </c>
      <c r="N254" s="94">
        <v>0</v>
      </c>
      <c r="O254" s="6">
        <f t="shared" si="6"/>
        <v>0</v>
      </c>
      <c r="P254" s="97">
        <f t="shared" si="7"/>
        <v>0</v>
      </c>
    </row>
    <row r="255" spans="1:16" ht="15">
      <c r="A255" s="30" t="s">
        <v>294</v>
      </c>
      <c r="B255" s="7" t="s">
        <v>9</v>
      </c>
      <c r="C255" s="26">
        <v>66</v>
      </c>
      <c r="D255" s="15">
        <v>51.957900000000002</v>
      </c>
      <c r="E255" s="15">
        <v>6.82</v>
      </c>
      <c r="F255" s="23">
        <v>32</v>
      </c>
      <c r="G255" s="15">
        <v>5.4768956144265486</v>
      </c>
      <c r="H255" s="15">
        <v>4.83</v>
      </c>
      <c r="I255" s="15">
        <v>1.3245033112582782</v>
      </c>
      <c r="J255" s="37">
        <v>30</v>
      </c>
      <c r="K255" s="17">
        <v>0</v>
      </c>
      <c r="L255" s="17">
        <v>0</v>
      </c>
      <c r="N255" s="92">
        <v>0</v>
      </c>
      <c r="O255" s="6">
        <f t="shared" si="6"/>
        <v>0</v>
      </c>
      <c r="P255" s="97">
        <f t="shared" si="7"/>
        <v>0</v>
      </c>
    </row>
    <row r="256" spans="1:16" ht="15">
      <c r="A256" s="30" t="s">
        <v>137</v>
      </c>
      <c r="B256" s="7" t="s">
        <v>9</v>
      </c>
      <c r="C256" s="26">
        <v>66</v>
      </c>
      <c r="D256" s="11">
        <v>75.066699999999997</v>
      </c>
      <c r="E256" s="11">
        <v>6.43</v>
      </c>
      <c r="F256" s="23">
        <v>34.6</v>
      </c>
      <c r="G256" s="15">
        <v>6.572274737311858</v>
      </c>
      <c r="H256" s="15">
        <v>5.12</v>
      </c>
      <c r="I256" s="15">
        <v>1.54</v>
      </c>
      <c r="J256" s="40">
        <v>40.4</v>
      </c>
      <c r="K256" s="8">
        <v>0</v>
      </c>
      <c r="L256" s="8">
        <v>0</v>
      </c>
      <c r="N256" s="94">
        <v>0</v>
      </c>
      <c r="O256" s="6">
        <f t="shared" si="6"/>
        <v>0</v>
      </c>
      <c r="P256" s="97">
        <f t="shared" si="7"/>
        <v>0</v>
      </c>
    </row>
    <row r="257" spans="1:16" ht="15">
      <c r="A257" s="30" t="s">
        <v>293</v>
      </c>
      <c r="B257" s="7" t="s">
        <v>9</v>
      </c>
      <c r="C257" s="26">
        <v>65</v>
      </c>
      <c r="D257" s="15">
        <v>97.125100000000003</v>
      </c>
      <c r="E257" s="15">
        <v>8.89</v>
      </c>
      <c r="F257" s="23">
        <v>24</v>
      </c>
      <c r="G257" s="15">
        <v>7.3668166642473514</v>
      </c>
      <c r="H257" s="15">
        <v>7.05</v>
      </c>
      <c r="I257" s="15">
        <v>1.1695906432748537</v>
      </c>
      <c r="J257" s="37">
        <v>39.5</v>
      </c>
      <c r="K257" s="17">
        <v>6</v>
      </c>
      <c r="L257" s="17">
        <v>6</v>
      </c>
      <c r="N257" s="94">
        <v>0</v>
      </c>
      <c r="O257" s="6">
        <v>0</v>
      </c>
      <c r="P257" s="97">
        <f t="shared" si="7"/>
        <v>0</v>
      </c>
    </row>
    <row r="258" spans="1:16" ht="15">
      <c r="A258" s="30" t="s">
        <v>27</v>
      </c>
      <c r="B258" s="7" t="s">
        <v>9</v>
      </c>
      <c r="C258" s="26">
        <v>66</v>
      </c>
      <c r="D258" s="15">
        <v>94.499099999999999</v>
      </c>
      <c r="E258" s="15">
        <v>10.82</v>
      </c>
      <c r="F258" s="23">
        <v>34</v>
      </c>
      <c r="G258" s="15">
        <v>7.924929612990752</v>
      </c>
      <c r="H258" s="15">
        <v>5.62</v>
      </c>
      <c r="I258" s="15">
        <v>1.04</v>
      </c>
      <c r="J258" s="36">
        <v>43.8</v>
      </c>
      <c r="K258" s="23">
        <v>2</v>
      </c>
      <c r="L258" s="23">
        <v>2</v>
      </c>
      <c r="N258" s="94">
        <v>0</v>
      </c>
      <c r="O258" s="6">
        <f t="shared" si="6"/>
        <v>0</v>
      </c>
      <c r="P258" s="97">
        <f t="shared" si="7"/>
        <v>0</v>
      </c>
    </row>
    <row r="259" spans="1:16" ht="15">
      <c r="A259" s="30" t="s">
        <v>292</v>
      </c>
      <c r="B259" s="7" t="s">
        <v>9</v>
      </c>
      <c r="C259" s="26">
        <v>71</v>
      </c>
      <c r="D259" s="15">
        <v>70.865099999999998</v>
      </c>
      <c r="E259" s="15">
        <v>6.54</v>
      </c>
      <c r="F259" s="23">
        <v>34</v>
      </c>
      <c r="G259" s="15">
        <v>6.5335305719921104</v>
      </c>
      <c r="H259" s="15">
        <v>5.5</v>
      </c>
      <c r="I259" s="15">
        <v>1.5686274509803924</v>
      </c>
      <c r="J259" s="37">
        <v>36.5</v>
      </c>
      <c r="K259" s="17">
        <v>0</v>
      </c>
      <c r="L259" s="17">
        <v>0</v>
      </c>
      <c r="N259" s="94">
        <v>0</v>
      </c>
      <c r="O259" s="6">
        <f t="shared" ref="O259:O322" si="8">IF(K259&lt;4,0,1)</f>
        <v>0</v>
      </c>
      <c r="P259" s="97">
        <f t="shared" ref="P259:P322" si="9">IF(L259&lt;11,0,1)</f>
        <v>0</v>
      </c>
    </row>
    <row r="260" spans="1:16" ht="15">
      <c r="A260" s="30" t="s">
        <v>291</v>
      </c>
      <c r="B260" s="7" t="s">
        <v>9</v>
      </c>
      <c r="C260" s="26">
        <v>67</v>
      </c>
      <c r="D260" s="15">
        <v>88.721900000000005</v>
      </c>
      <c r="E260" s="15">
        <v>7.65</v>
      </c>
      <c r="F260" s="23">
        <v>35</v>
      </c>
      <c r="G260" s="15">
        <v>7.1511912379088418</v>
      </c>
      <c r="H260" s="15">
        <v>5.65</v>
      </c>
      <c r="I260" s="15">
        <v>1.6949152542372883</v>
      </c>
      <c r="J260" s="37">
        <v>38</v>
      </c>
      <c r="K260" s="17">
        <v>1</v>
      </c>
      <c r="L260" s="17">
        <v>1</v>
      </c>
      <c r="N260" s="94">
        <v>0</v>
      </c>
      <c r="O260" s="6">
        <f t="shared" si="8"/>
        <v>0</v>
      </c>
      <c r="P260" s="97">
        <f t="shared" si="9"/>
        <v>0</v>
      </c>
    </row>
    <row r="261" spans="1:16" ht="15">
      <c r="A261" s="30" t="s">
        <v>290</v>
      </c>
      <c r="B261" s="7" t="s">
        <v>9</v>
      </c>
      <c r="C261" s="26">
        <v>81</v>
      </c>
      <c r="D261" s="15">
        <v>76.117100000000008</v>
      </c>
      <c r="E261" s="15">
        <v>10.81</v>
      </c>
      <c r="F261" s="23">
        <v>21</v>
      </c>
      <c r="G261" s="15">
        <v>6.5335305719921104</v>
      </c>
      <c r="H261" s="15">
        <v>7.34</v>
      </c>
      <c r="I261" s="15">
        <v>1.2519561815336462</v>
      </c>
      <c r="J261" s="37">
        <v>39.4</v>
      </c>
      <c r="K261" s="17">
        <v>1</v>
      </c>
      <c r="L261" s="17">
        <v>1</v>
      </c>
      <c r="N261" s="94">
        <v>0</v>
      </c>
      <c r="O261" s="6">
        <f t="shared" si="8"/>
        <v>0</v>
      </c>
      <c r="P261" s="97">
        <f t="shared" si="9"/>
        <v>0</v>
      </c>
    </row>
    <row r="262" spans="1:16" ht="15">
      <c r="A262" s="30" t="s">
        <v>136</v>
      </c>
      <c r="B262" s="7" t="s">
        <v>7</v>
      </c>
      <c r="C262" s="26">
        <v>73</v>
      </c>
      <c r="D262" s="11">
        <v>89.772300000000001</v>
      </c>
      <c r="E262" s="11">
        <v>9.9600000000000009</v>
      </c>
      <c r="F262" s="23">
        <v>38.700000000000003</v>
      </c>
      <c r="G262" s="15">
        <v>5.4346238130021911</v>
      </c>
      <c r="H262" s="15">
        <v>5.45</v>
      </c>
      <c r="I262" s="15">
        <v>1.31</v>
      </c>
      <c r="J262" s="40">
        <v>35.700000000000003</v>
      </c>
      <c r="K262" s="8">
        <v>0</v>
      </c>
      <c r="L262" s="8">
        <v>0</v>
      </c>
      <c r="N262" s="92">
        <v>0</v>
      </c>
      <c r="O262" s="6">
        <f t="shared" si="8"/>
        <v>0</v>
      </c>
      <c r="P262" s="97">
        <f t="shared" si="9"/>
        <v>0</v>
      </c>
    </row>
    <row r="263" spans="1:16" ht="15">
      <c r="A263" s="30" t="s">
        <v>135</v>
      </c>
      <c r="B263" s="7" t="s">
        <v>9</v>
      </c>
      <c r="C263" s="26">
        <v>69</v>
      </c>
      <c r="D263" s="11">
        <v>87.671500000000009</v>
      </c>
      <c r="E263" s="11">
        <v>12.92</v>
      </c>
      <c r="F263" s="23">
        <v>23</v>
      </c>
      <c r="G263" s="15">
        <v>10.546018991964939</v>
      </c>
      <c r="H263" s="15">
        <v>6.5</v>
      </c>
      <c r="I263" s="15">
        <v>1.1599999999999999</v>
      </c>
      <c r="J263" s="40">
        <v>44.1</v>
      </c>
      <c r="K263" s="8">
        <v>6</v>
      </c>
      <c r="L263" s="8">
        <v>6</v>
      </c>
      <c r="N263" s="94">
        <v>0</v>
      </c>
      <c r="O263" s="6">
        <v>0</v>
      </c>
      <c r="P263" s="97">
        <f t="shared" si="9"/>
        <v>0</v>
      </c>
    </row>
    <row r="264" spans="1:16" ht="15">
      <c r="A264" s="30" t="s">
        <v>134</v>
      </c>
      <c r="B264" s="7" t="s">
        <v>9</v>
      </c>
      <c r="C264" s="26">
        <v>67</v>
      </c>
      <c r="D264" s="11">
        <v>77.167500000000004</v>
      </c>
      <c r="E264" s="11">
        <v>8.25</v>
      </c>
      <c r="F264" s="23">
        <v>33.33</v>
      </c>
      <c r="G264" s="15">
        <v>6.4453124999999991</v>
      </c>
      <c r="H264" s="15">
        <v>7.03</v>
      </c>
      <c r="I264" s="15">
        <v>1.49</v>
      </c>
      <c r="J264" s="40">
        <v>37.700000000000003</v>
      </c>
      <c r="K264" s="8">
        <v>1</v>
      </c>
      <c r="L264" s="8">
        <v>1</v>
      </c>
      <c r="N264" s="94">
        <v>0</v>
      </c>
      <c r="O264" s="6">
        <f t="shared" si="8"/>
        <v>0</v>
      </c>
      <c r="P264" s="97">
        <f t="shared" si="9"/>
        <v>0</v>
      </c>
    </row>
    <row r="265" spans="1:16" ht="15">
      <c r="A265" s="30" t="s">
        <v>133</v>
      </c>
      <c r="B265" s="7" t="s">
        <v>9</v>
      </c>
      <c r="C265" s="26">
        <v>68</v>
      </c>
      <c r="D265" s="11">
        <v>87.671500000000009</v>
      </c>
      <c r="E265" s="11">
        <v>8.91</v>
      </c>
      <c r="F265" s="23">
        <v>23</v>
      </c>
      <c r="G265" s="15">
        <v>6.5538789818625194</v>
      </c>
      <c r="H265" s="15">
        <v>5.24</v>
      </c>
      <c r="I265" s="15">
        <v>1.38</v>
      </c>
      <c r="J265" s="40">
        <v>39.5</v>
      </c>
      <c r="K265" s="8">
        <v>0</v>
      </c>
      <c r="L265" s="8">
        <v>0</v>
      </c>
      <c r="N265" s="94">
        <v>0</v>
      </c>
      <c r="O265" s="6">
        <f t="shared" si="8"/>
        <v>0</v>
      </c>
      <c r="P265" s="97">
        <f t="shared" si="9"/>
        <v>0</v>
      </c>
    </row>
    <row r="266" spans="1:16" ht="15">
      <c r="A266" s="30" t="s">
        <v>289</v>
      </c>
      <c r="B266" s="7" t="s">
        <v>7</v>
      </c>
      <c r="C266" s="26">
        <v>61</v>
      </c>
      <c r="D266" s="15">
        <v>88.721900000000005</v>
      </c>
      <c r="E266" s="15">
        <v>7.84</v>
      </c>
      <c r="F266" s="23">
        <v>36</v>
      </c>
      <c r="G266" s="15">
        <v>7.554235537190082</v>
      </c>
      <c r="H266" s="15">
        <v>4.8099999999999996</v>
      </c>
      <c r="I266" s="15">
        <v>1.3445378151260503</v>
      </c>
      <c r="J266" s="37">
        <v>39.200000000000003</v>
      </c>
      <c r="K266" s="17">
        <v>0</v>
      </c>
      <c r="L266" s="17">
        <v>0</v>
      </c>
      <c r="N266" s="94">
        <v>0</v>
      </c>
      <c r="O266" s="6">
        <f t="shared" si="8"/>
        <v>0</v>
      </c>
      <c r="P266" s="97">
        <f t="shared" si="9"/>
        <v>0</v>
      </c>
    </row>
    <row r="267" spans="1:16" ht="15">
      <c r="A267" s="30" t="s">
        <v>132</v>
      </c>
      <c r="B267" s="7" t="s">
        <v>9</v>
      </c>
      <c r="C267" s="26">
        <v>69</v>
      </c>
      <c r="D267" s="11">
        <v>77.167500000000004</v>
      </c>
      <c r="E267" s="11">
        <v>10.94</v>
      </c>
      <c r="F267" s="23">
        <v>31</v>
      </c>
      <c r="G267" s="15">
        <v>6.7371749030825399</v>
      </c>
      <c r="H267" s="15">
        <v>7.75</v>
      </c>
      <c r="I267" s="15">
        <v>1.35</v>
      </c>
      <c r="J267" s="40">
        <v>36.700000000000003</v>
      </c>
      <c r="K267" s="8">
        <v>0</v>
      </c>
      <c r="L267" s="8">
        <v>0</v>
      </c>
      <c r="N267" s="94">
        <v>0</v>
      </c>
      <c r="O267" s="6">
        <f t="shared" si="8"/>
        <v>0</v>
      </c>
      <c r="P267" s="97">
        <f t="shared" si="9"/>
        <v>0</v>
      </c>
    </row>
    <row r="268" spans="1:16" ht="15">
      <c r="A268" s="30" t="s">
        <v>288</v>
      </c>
      <c r="B268" s="7" t="s">
        <v>9</v>
      </c>
      <c r="C268" s="26">
        <v>66</v>
      </c>
      <c r="D268" s="15">
        <v>75.066699999999997</v>
      </c>
      <c r="E268" s="15">
        <v>7.98</v>
      </c>
      <c r="F268" s="23">
        <v>28</v>
      </c>
      <c r="G268" s="15">
        <v>7.1555555555555559</v>
      </c>
      <c r="H268" s="15">
        <v>5.52</v>
      </c>
      <c r="I268" s="15">
        <v>1.5209125475285172</v>
      </c>
      <c r="J268" s="37">
        <v>36.5</v>
      </c>
      <c r="K268" s="17">
        <v>1</v>
      </c>
      <c r="L268" s="17">
        <v>1</v>
      </c>
      <c r="N268" s="94">
        <v>0</v>
      </c>
      <c r="O268" s="6">
        <f t="shared" si="8"/>
        <v>0</v>
      </c>
      <c r="P268" s="97">
        <f t="shared" si="9"/>
        <v>0</v>
      </c>
    </row>
    <row r="269" spans="1:16" ht="15">
      <c r="A269" s="30" t="s">
        <v>131</v>
      </c>
      <c r="B269" s="7" t="s">
        <v>7</v>
      </c>
      <c r="C269" s="26">
        <v>75</v>
      </c>
      <c r="D269" s="11">
        <v>78.2179</v>
      </c>
      <c r="E269" s="11">
        <v>10.94</v>
      </c>
      <c r="F269" s="23">
        <v>31.3</v>
      </c>
      <c r="G269" s="15">
        <v>6.7604110329908069</v>
      </c>
      <c r="H269" s="15">
        <v>6.69</v>
      </c>
      <c r="I269" s="15">
        <v>1.1000000000000001</v>
      </c>
      <c r="J269" s="40">
        <v>32.1</v>
      </c>
      <c r="K269" s="8">
        <v>0</v>
      </c>
      <c r="L269" s="8">
        <v>10</v>
      </c>
      <c r="N269" s="92">
        <v>0</v>
      </c>
      <c r="O269" s="6">
        <f t="shared" si="8"/>
        <v>0</v>
      </c>
      <c r="P269" s="97">
        <f t="shared" si="9"/>
        <v>0</v>
      </c>
    </row>
    <row r="270" spans="1:16" ht="15">
      <c r="A270" s="30" t="s">
        <v>130</v>
      </c>
      <c r="B270" s="7" t="s">
        <v>9</v>
      </c>
      <c r="C270" s="26">
        <v>69</v>
      </c>
      <c r="D270" s="11">
        <v>77.167500000000004</v>
      </c>
      <c r="E270" s="11">
        <v>8.16</v>
      </c>
      <c r="F270" s="23">
        <v>34</v>
      </c>
      <c r="G270" s="15">
        <v>6.3691650230111767</v>
      </c>
      <c r="H270" s="15">
        <v>6.69</v>
      </c>
      <c r="I270" s="15">
        <v>1.31</v>
      </c>
      <c r="J270" s="40">
        <v>38</v>
      </c>
      <c r="K270" s="8">
        <v>0</v>
      </c>
      <c r="L270" s="8">
        <v>0</v>
      </c>
      <c r="N270" s="94">
        <v>0</v>
      </c>
      <c r="O270" s="6">
        <f t="shared" si="8"/>
        <v>0</v>
      </c>
      <c r="P270" s="97">
        <f t="shared" si="9"/>
        <v>0</v>
      </c>
    </row>
    <row r="271" spans="1:16" ht="15">
      <c r="A271" s="30" t="s">
        <v>129</v>
      </c>
      <c r="B271" s="7" t="s">
        <v>9</v>
      </c>
      <c r="C271" s="26">
        <v>69</v>
      </c>
      <c r="D271" s="11">
        <v>83.469899999999996</v>
      </c>
      <c r="E271" s="11">
        <v>3.37</v>
      </c>
      <c r="F271" s="23">
        <v>29</v>
      </c>
      <c r="G271" s="15">
        <v>7.099679500182563</v>
      </c>
      <c r="H271" s="15">
        <v>5.41</v>
      </c>
      <c r="I271" s="15">
        <v>1.53</v>
      </c>
      <c r="J271" s="67">
        <v>41.6</v>
      </c>
      <c r="K271" s="8">
        <v>1</v>
      </c>
      <c r="L271" s="8">
        <v>1</v>
      </c>
      <c r="N271" s="94">
        <v>0</v>
      </c>
      <c r="O271" s="6">
        <f t="shared" si="8"/>
        <v>0</v>
      </c>
      <c r="P271" s="97">
        <f t="shared" si="9"/>
        <v>0</v>
      </c>
    </row>
    <row r="272" spans="1:16" ht="15">
      <c r="A272" s="30" t="s">
        <v>128</v>
      </c>
      <c r="B272" s="7" t="s">
        <v>9</v>
      </c>
      <c r="C272" s="26">
        <v>71</v>
      </c>
      <c r="D272" s="11">
        <v>81.369100000000003</v>
      </c>
      <c r="E272" s="11">
        <v>9.41</v>
      </c>
      <c r="F272" s="23">
        <v>38.67</v>
      </c>
      <c r="G272" s="15">
        <v>6.1144709144976446</v>
      </c>
      <c r="H272" s="15">
        <v>6.17</v>
      </c>
      <c r="I272" s="15">
        <v>1.35</v>
      </c>
      <c r="J272" s="67">
        <v>35</v>
      </c>
      <c r="K272" s="8">
        <v>2</v>
      </c>
      <c r="L272" s="8">
        <v>2</v>
      </c>
      <c r="N272" s="94">
        <v>0</v>
      </c>
      <c r="O272" s="6">
        <f t="shared" si="8"/>
        <v>0</v>
      </c>
      <c r="P272" s="97">
        <f t="shared" si="9"/>
        <v>0</v>
      </c>
    </row>
    <row r="273" spans="1:16" ht="15">
      <c r="A273" s="30" t="s">
        <v>287</v>
      </c>
      <c r="B273" s="7" t="s">
        <v>9</v>
      </c>
      <c r="C273" s="26">
        <v>67</v>
      </c>
      <c r="D273" s="15">
        <v>59.310700000000004</v>
      </c>
      <c r="E273" s="15">
        <v>6.3</v>
      </c>
      <c r="F273" s="23">
        <v>25</v>
      </c>
      <c r="G273" s="15">
        <v>5.9993425378040754</v>
      </c>
      <c r="H273" s="15">
        <v>5.0999999999999996</v>
      </c>
      <c r="I273" s="15">
        <v>1.5594541910331385</v>
      </c>
      <c r="J273" s="43">
        <v>35.6</v>
      </c>
      <c r="K273" s="17">
        <v>1</v>
      </c>
      <c r="L273" s="17">
        <v>1</v>
      </c>
      <c r="N273" s="94">
        <v>0</v>
      </c>
      <c r="O273" s="6">
        <f t="shared" si="8"/>
        <v>0</v>
      </c>
      <c r="P273" s="97">
        <f t="shared" si="9"/>
        <v>0</v>
      </c>
    </row>
    <row r="274" spans="1:16" ht="15">
      <c r="A274" s="30" t="s">
        <v>127</v>
      </c>
      <c r="B274" s="7" t="s">
        <v>7</v>
      </c>
      <c r="C274" s="26">
        <v>69</v>
      </c>
      <c r="D274" s="11">
        <v>87.671500000000009</v>
      </c>
      <c r="E274" s="11">
        <v>7.99</v>
      </c>
      <c r="F274" s="23">
        <v>45</v>
      </c>
      <c r="G274" s="15">
        <v>7.4210868301357689</v>
      </c>
      <c r="H274" s="15">
        <v>4.66</v>
      </c>
      <c r="I274" s="15">
        <v>1.51</v>
      </c>
      <c r="J274" s="67">
        <v>37.299999999999997</v>
      </c>
      <c r="K274" s="8">
        <v>1</v>
      </c>
      <c r="L274" s="8">
        <v>1</v>
      </c>
      <c r="N274" s="94">
        <v>0</v>
      </c>
      <c r="O274" s="6">
        <f t="shared" si="8"/>
        <v>0</v>
      </c>
      <c r="P274" s="97">
        <f t="shared" si="9"/>
        <v>0</v>
      </c>
    </row>
    <row r="275" spans="1:16" ht="15">
      <c r="A275" s="30" t="s">
        <v>126</v>
      </c>
      <c r="B275" s="7" t="s">
        <v>9</v>
      </c>
      <c r="C275" s="26">
        <v>71</v>
      </c>
      <c r="D275" s="11">
        <v>78.2179</v>
      </c>
      <c r="E275" s="11">
        <v>5.52</v>
      </c>
      <c r="F275" s="23">
        <v>29</v>
      </c>
      <c r="G275" s="15">
        <v>6.2109374999999991</v>
      </c>
      <c r="H275" s="15">
        <v>6.01</v>
      </c>
      <c r="I275" s="15">
        <v>1.38</v>
      </c>
      <c r="J275" s="67">
        <v>35.6</v>
      </c>
      <c r="K275" s="8">
        <v>3</v>
      </c>
      <c r="L275" s="8">
        <v>3</v>
      </c>
      <c r="N275" s="94">
        <v>0</v>
      </c>
      <c r="O275" s="6">
        <f t="shared" si="8"/>
        <v>0</v>
      </c>
      <c r="P275" s="97">
        <f t="shared" si="9"/>
        <v>0</v>
      </c>
    </row>
    <row r="276" spans="1:16" ht="15">
      <c r="A276" s="30" t="s">
        <v>125</v>
      </c>
      <c r="B276" s="7" t="s">
        <v>9</v>
      </c>
      <c r="C276" s="26">
        <v>74</v>
      </c>
      <c r="D276" s="11">
        <v>62.4619</v>
      </c>
      <c r="E276" s="11">
        <v>11.3</v>
      </c>
      <c r="F276" s="23">
        <v>27.33</v>
      </c>
      <c r="G276" s="15">
        <v>5.5631763450693477</v>
      </c>
      <c r="H276" s="15">
        <v>6.75</v>
      </c>
      <c r="I276" s="15">
        <v>1.38</v>
      </c>
      <c r="J276" s="67">
        <v>35</v>
      </c>
      <c r="K276" s="8">
        <v>1</v>
      </c>
      <c r="L276" s="8">
        <v>1</v>
      </c>
      <c r="N276" s="94">
        <v>0</v>
      </c>
      <c r="O276" s="6">
        <f t="shared" si="8"/>
        <v>0</v>
      </c>
      <c r="P276" s="97">
        <f t="shared" si="9"/>
        <v>0</v>
      </c>
    </row>
    <row r="277" spans="1:16" ht="15">
      <c r="A277" s="30" t="s">
        <v>124</v>
      </c>
      <c r="B277" s="7" t="s">
        <v>9</v>
      </c>
      <c r="C277" s="26">
        <v>64</v>
      </c>
      <c r="D277" s="11">
        <v>86.621099999999998</v>
      </c>
      <c r="E277" s="11">
        <v>7.13</v>
      </c>
      <c r="F277" s="23">
        <v>21.67</v>
      </c>
      <c r="G277" s="15">
        <v>7.2714681440443218</v>
      </c>
      <c r="H277" s="15">
        <v>5.89</v>
      </c>
      <c r="I277" s="15">
        <v>1.47</v>
      </c>
      <c r="J277" s="67">
        <v>40.5</v>
      </c>
      <c r="K277" s="8">
        <v>0</v>
      </c>
      <c r="L277" s="8">
        <v>0</v>
      </c>
      <c r="N277" s="94">
        <v>0</v>
      </c>
      <c r="O277" s="6">
        <f t="shared" si="8"/>
        <v>0</v>
      </c>
      <c r="P277" s="97">
        <f t="shared" si="9"/>
        <v>0</v>
      </c>
    </row>
    <row r="278" spans="1:16" ht="15">
      <c r="A278" s="30" t="s">
        <v>123</v>
      </c>
      <c r="B278" s="7" t="s">
        <v>7</v>
      </c>
      <c r="C278" s="26">
        <v>72</v>
      </c>
      <c r="D278" s="11">
        <v>97.125100000000003</v>
      </c>
      <c r="E278" s="11">
        <v>8.1199999999999992</v>
      </c>
      <c r="F278" s="23">
        <v>57</v>
      </c>
      <c r="G278" s="15">
        <v>8.1582771832474563</v>
      </c>
      <c r="H278" s="15">
        <v>6.18</v>
      </c>
      <c r="I278" s="15">
        <v>1.07</v>
      </c>
      <c r="J278" s="67">
        <v>41</v>
      </c>
      <c r="K278" s="8">
        <v>0</v>
      </c>
      <c r="L278" s="8">
        <v>0</v>
      </c>
      <c r="N278" s="94">
        <v>0</v>
      </c>
      <c r="O278" s="6">
        <f t="shared" si="8"/>
        <v>0</v>
      </c>
      <c r="P278" s="97">
        <f t="shared" si="9"/>
        <v>0</v>
      </c>
    </row>
    <row r="279" spans="1:16" ht="15">
      <c r="A279" s="30" t="s">
        <v>122</v>
      </c>
      <c r="B279" s="7" t="s">
        <v>9</v>
      </c>
      <c r="C279" s="26">
        <v>70</v>
      </c>
      <c r="D279" s="11">
        <v>79.268299999999996</v>
      </c>
      <c r="E279" s="11">
        <v>8.56</v>
      </c>
      <c r="F279" s="23">
        <v>23</v>
      </c>
      <c r="G279" s="15">
        <v>7.4931129476584024</v>
      </c>
      <c r="H279" s="15">
        <v>6.73</v>
      </c>
      <c r="I279" s="15">
        <v>1.18</v>
      </c>
      <c r="J279" s="67">
        <v>38.700000000000003</v>
      </c>
      <c r="K279" s="8">
        <v>0</v>
      </c>
      <c r="L279" s="8">
        <v>0</v>
      </c>
      <c r="N279" s="94">
        <v>0</v>
      </c>
      <c r="O279" s="6">
        <f t="shared" si="8"/>
        <v>0</v>
      </c>
      <c r="P279" s="97">
        <f t="shared" si="9"/>
        <v>0</v>
      </c>
    </row>
    <row r="280" spans="1:16" ht="15">
      <c r="A280" s="30" t="s">
        <v>26</v>
      </c>
      <c r="B280" s="7" t="s">
        <v>9</v>
      </c>
      <c r="C280" s="26">
        <v>66</v>
      </c>
      <c r="D280" s="15">
        <v>59.310700000000004</v>
      </c>
      <c r="E280" s="15">
        <v>8.82</v>
      </c>
      <c r="F280" s="23">
        <v>29</v>
      </c>
      <c r="G280" s="15">
        <v>5.2672438360472089</v>
      </c>
      <c r="H280" s="15">
        <v>6.52</v>
      </c>
      <c r="I280" s="15">
        <v>1.2</v>
      </c>
      <c r="J280" s="65">
        <v>34.4</v>
      </c>
      <c r="K280" s="23">
        <v>1</v>
      </c>
      <c r="L280" s="23">
        <v>1</v>
      </c>
      <c r="N280" s="92">
        <v>0</v>
      </c>
      <c r="O280" s="6">
        <f t="shared" si="8"/>
        <v>0</v>
      </c>
      <c r="P280" s="97">
        <f t="shared" si="9"/>
        <v>0</v>
      </c>
    </row>
    <row r="281" spans="1:16" ht="15">
      <c r="A281" s="30" t="s">
        <v>286</v>
      </c>
      <c r="B281" s="7" t="s">
        <v>9</v>
      </c>
      <c r="C281" s="26">
        <v>66</v>
      </c>
      <c r="D281" s="15">
        <v>57.209900000000005</v>
      </c>
      <c r="E281" s="15">
        <v>5.68</v>
      </c>
      <c r="F281" s="23">
        <v>32</v>
      </c>
      <c r="G281" s="15">
        <v>5.9993425378040754</v>
      </c>
      <c r="H281" s="15">
        <v>5.59</v>
      </c>
      <c r="I281" s="15">
        <v>1.8099547511312217</v>
      </c>
      <c r="J281" s="43">
        <v>33.200000000000003</v>
      </c>
      <c r="K281" s="17">
        <v>0</v>
      </c>
      <c r="L281" s="17">
        <v>0</v>
      </c>
      <c r="N281" s="94">
        <v>0</v>
      </c>
      <c r="O281" s="6">
        <f t="shared" si="8"/>
        <v>0</v>
      </c>
      <c r="P281" s="97">
        <f t="shared" si="9"/>
        <v>0</v>
      </c>
    </row>
    <row r="282" spans="1:16" ht="15">
      <c r="A282" s="30" t="s">
        <v>285</v>
      </c>
      <c r="B282" s="7" t="s">
        <v>9</v>
      </c>
      <c r="C282" s="26">
        <v>78</v>
      </c>
      <c r="D282" s="15">
        <v>87.671500000000009</v>
      </c>
      <c r="E282" s="15">
        <v>11.06</v>
      </c>
      <c r="F282" s="23">
        <v>22</v>
      </c>
      <c r="G282" s="15">
        <v>6.8262226847034322</v>
      </c>
      <c r="H282" s="15">
        <v>6.59</v>
      </c>
      <c r="I282" s="15">
        <v>1.4869888475836432</v>
      </c>
      <c r="J282" s="43">
        <v>36</v>
      </c>
      <c r="K282" s="17">
        <v>3</v>
      </c>
      <c r="L282" s="17">
        <v>3</v>
      </c>
      <c r="N282" s="94">
        <v>0</v>
      </c>
      <c r="O282" s="6">
        <f t="shared" si="8"/>
        <v>0</v>
      </c>
      <c r="P282" s="97">
        <f t="shared" si="9"/>
        <v>0</v>
      </c>
    </row>
    <row r="283" spans="1:16" ht="15">
      <c r="A283" s="30" t="s">
        <v>121</v>
      </c>
      <c r="B283" s="7" t="s">
        <v>9</v>
      </c>
      <c r="C283" s="26">
        <v>64</v>
      </c>
      <c r="D283" s="11">
        <v>56.159500000000001</v>
      </c>
      <c r="E283" s="11">
        <v>19.28</v>
      </c>
      <c r="F283" s="23">
        <v>12.3</v>
      </c>
      <c r="G283" s="15">
        <v>5.2343749999999991</v>
      </c>
      <c r="H283" s="15">
        <v>10.93</v>
      </c>
      <c r="I283" s="15">
        <v>0.66</v>
      </c>
      <c r="J283" s="67">
        <v>32.799999999999997</v>
      </c>
      <c r="K283" s="8">
        <v>6</v>
      </c>
      <c r="L283" s="8">
        <v>16</v>
      </c>
      <c r="N283" s="94">
        <v>3</v>
      </c>
      <c r="O283" s="6">
        <v>3</v>
      </c>
      <c r="P283" s="97">
        <v>3</v>
      </c>
    </row>
    <row r="284" spans="1:16" ht="15">
      <c r="A284" s="30" t="s">
        <v>120</v>
      </c>
      <c r="B284" s="7" t="s">
        <v>9</v>
      </c>
      <c r="C284" s="26">
        <v>60</v>
      </c>
      <c r="D284" s="11">
        <v>53.008300000000006</v>
      </c>
      <c r="E284" s="11">
        <v>7.81</v>
      </c>
      <c r="F284" s="23">
        <v>23</v>
      </c>
      <c r="G284" s="15">
        <v>5.3670360110803328</v>
      </c>
      <c r="H284" s="15">
        <v>5.05</v>
      </c>
      <c r="I284" s="15">
        <v>1.45</v>
      </c>
      <c r="J284" s="67">
        <v>32.700000000000003</v>
      </c>
      <c r="K284" s="8">
        <v>0</v>
      </c>
      <c r="L284" s="8">
        <v>10</v>
      </c>
      <c r="N284" s="92">
        <v>0</v>
      </c>
      <c r="O284" s="6">
        <f t="shared" si="8"/>
        <v>0</v>
      </c>
      <c r="P284" s="97">
        <f t="shared" si="9"/>
        <v>0</v>
      </c>
    </row>
    <row r="285" spans="1:16" ht="15">
      <c r="A285" s="30" t="s">
        <v>146</v>
      </c>
      <c r="B285" s="7" t="s">
        <v>9</v>
      </c>
      <c r="C285" s="26">
        <v>67</v>
      </c>
      <c r="D285" s="11">
        <v>90.822699999999998</v>
      </c>
      <c r="E285" s="11">
        <v>6.69</v>
      </c>
      <c r="F285" s="23">
        <v>22</v>
      </c>
      <c r="G285" s="15">
        <v>7.6510174651498151</v>
      </c>
      <c r="H285" s="15">
        <v>8.75</v>
      </c>
      <c r="I285" s="15">
        <v>1.45</v>
      </c>
      <c r="J285" s="67">
        <v>37.700000000000003</v>
      </c>
      <c r="K285" s="8">
        <v>3</v>
      </c>
      <c r="L285" s="8">
        <v>3</v>
      </c>
      <c r="N285" s="94">
        <v>0</v>
      </c>
      <c r="O285" s="6">
        <f t="shared" si="8"/>
        <v>0</v>
      </c>
      <c r="P285" s="97">
        <f t="shared" si="9"/>
        <v>0</v>
      </c>
    </row>
    <row r="286" spans="1:16" ht="15">
      <c r="A286" s="30" t="s">
        <v>284</v>
      </c>
      <c r="B286" s="7" t="s">
        <v>9</v>
      </c>
      <c r="C286" s="26">
        <v>74</v>
      </c>
      <c r="D286" s="15">
        <v>56.159500000000001</v>
      </c>
      <c r="E286" s="15">
        <v>7.55</v>
      </c>
      <c r="F286" s="23">
        <v>26</v>
      </c>
      <c r="G286" s="15">
        <v>5.5884286653517412</v>
      </c>
      <c r="H286" s="15">
        <v>5.93</v>
      </c>
      <c r="I286" s="15">
        <v>1.556420233463035</v>
      </c>
      <c r="J286" s="43">
        <v>34.5</v>
      </c>
      <c r="K286" s="17">
        <v>0</v>
      </c>
      <c r="L286" s="17">
        <v>0</v>
      </c>
      <c r="N286" s="94">
        <v>0</v>
      </c>
      <c r="O286" s="6">
        <f t="shared" si="8"/>
        <v>0</v>
      </c>
      <c r="P286" s="97">
        <f t="shared" si="9"/>
        <v>0</v>
      </c>
    </row>
    <row r="287" spans="1:16" ht="15">
      <c r="A287" s="30" t="s">
        <v>283</v>
      </c>
      <c r="B287" s="7" t="s">
        <v>9</v>
      </c>
      <c r="C287" s="26">
        <v>67</v>
      </c>
      <c r="D287" s="15">
        <v>70.865099999999998</v>
      </c>
      <c r="E287" s="15">
        <v>5.84</v>
      </c>
      <c r="F287" s="23">
        <v>30</v>
      </c>
      <c r="G287" s="15">
        <v>6.3593599491251203</v>
      </c>
      <c r="H287" s="15">
        <v>5.58</v>
      </c>
      <c r="I287" s="15">
        <v>1.8348623853211008</v>
      </c>
      <c r="J287" s="43">
        <v>39.700000000000003</v>
      </c>
      <c r="K287" s="17">
        <v>0</v>
      </c>
      <c r="L287" s="17">
        <v>0</v>
      </c>
      <c r="N287" s="94">
        <v>0</v>
      </c>
      <c r="O287" s="6">
        <f t="shared" si="8"/>
        <v>0</v>
      </c>
      <c r="P287" s="97">
        <f t="shared" si="9"/>
        <v>0</v>
      </c>
    </row>
    <row r="288" spans="1:16" ht="15">
      <c r="A288" s="30" t="s">
        <v>282</v>
      </c>
      <c r="B288" s="7" t="s">
        <v>9</v>
      </c>
      <c r="C288" s="26">
        <v>60</v>
      </c>
      <c r="D288" s="15">
        <v>67.713899999999995</v>
      </c>
      <c r="E288" s="15">
        <v>7.83</v>
      </c>
      <c r="F288" s="23">
        <v>30</v>
      </c>
      <c r="G288" s="15">
        <v>5.9993425378040754</v>
      </c>
      <c r="H288" s="15">
        <v>5.74</v>
      </c>
      <c r="I288" s="15">
        <v>1.4652014652014651</v>
      </c>
      <c r="J288" s="43">
        <v>36</v>
      </c>
      <c r="K288" s="17">
        <v>0</v>
      </c>
      <c r="L288" s="17">
        <v>0</v>
      </c>
      <c r="N288" s="94">
        <v>0</v>
      </c>
      <c r="O288" s="6">
        <f t="shared" si="8"/>
        <v>0</v>
      </c>
      <c r="P288" s="97">
        <f t="shared" si="9"/>
        <v>0</v>
      </c>
    </row>
    <row r="289" spans="1:16" ht="15">
      <c r="A289" s="30" t="s">
        <v>119</v>
      </c>
      <c r="B289" s="7" t="s">
        <v>9</v>
      </c>
      <c r="C289" s="26">
        <v>69</v>
      </c>
      <c r="D289" s="11">
        <v>68.764300000000006</v>
      </c>
      <c r="E289" s="11">
        <v>7.06</v>
      </c>
      <c r="F289" s="23">
        <v>34.659999999999997</v>
      </c>
      <c r="G289" s="15">
        <v>4.7477324263038554</v>
      </c>
      <c r="H289" s="15">
        <v>6</v>
      </c>
      <c r="I289" s="15">
        <v>1.42</v>
      </c>
      <c r="J289" s="67">
        <v>37.799999999999997</v>
      </c>
      <c r="K289" s="8">
        <v>1</v>
      </c>
      <c r="L289" s="8">
        <v>1</v>
      </c>
      <c r="N289" s="92">
        <v>0</v>
      </c>
      <c r="O289" s="6">
        <f t="shared" si="8"/>
        <v>0</v>
      </c>
      <c r="P289" s="97">
        <f t="shared" si="9"/>
        <v>0</v>
      </c>
    </row>
    <row r="290" spans="1:16" ht="15">
      <c r="A290" s="30" t="s">
        <v>118</v>
      </c>
      <c r="B290" s="7" t="s">
        <v>9</v>
      </c>
      <c r="C290" s="26">
        <v>63</v>
      </c>
      <c r="D290" s="11">
        <v>91.873100000000008</v>
      </c>
      <c r="E290" s="11">
        <v>9.24</v>
      </c>
      <c r="F290" s="23">
        <v>28.33</v>
      </c>
      <c r="G290" s="15">
        <v>7.0185403058947626</v>
      </c>
      <c r="H290" s="15">
        <v>5.61</v>
      </c>
      <c r="I290" s="15">
        <v>1.38</v>
      </c>
      <c r="J290" s="67">
        <v>42.1</v>
      </c>
      <c r="K290" s="8">
        <v>1</v>
      </c>
      <c r="L290" s="8">
        <v>1</v>
      </c>
      <c r="N290" s="94">
        <v>0</v>
      </c>
      <c r="O290" s="6">
        <f t="shared" si="8"/>
        <v>0</v>
      </c>
      <c r="P290" s="97">
        <f t="shared" si="9"/>
        <v>0</v>
      </c>
    </row>
    <row r="291" spans="1:16" ht="15">
      <c r="A291" s="30" t="s">
        <v>117</v>
      </c>
      <c r="B291" s="7" t="s">
        <v>9</v>
      </c>
      <c r="C291" s="26">
        <v>62</v>
      </c>
      <c r="D291" s="11">
        <v>54.058700000000002</v>
      </c>
      <c r="E291" s="11">
        <v>6.3</v>
      </c>
      <c r="F291" s="23">
        <v>26</v>
      </c>
      <c r="G291" s="15">
        <v>5.6295200525969751</v>
      </c>
      <c r="H291" s="15">
        <v>5.71</v>
      </c>
      <c r="I291" s="15">
        <v>1.63</v>
      </c>
      <c r="J291" s="67">
        <v>34.6</v>
      </c>
      <c r="K291" s="8">
        <v>0</v>
      </c>
      <c r="L291" s="8">
        <v>0</v>
      </c>
      <c r="N291" s="94">
        <v>0</v>
      </c>
      <c r="O291" s="6">
        <f t="shared" si="8"/>
        <v>0</v>
      </c>
      <c r="P291" s="97">
        <f t="shared" si="9"/>
        <v>0</v>
      </c>
    </row>
    <row r="292" spans="1:16" ht="15">
      <c r="A292" s="30" t="s">
        <v>116</v>
      </c>
      <c r="B292" s="7" t="s">
        <v>7</v>
      </c>
      <c r="C292" s="26">
        <v>65</v>
      </c>
      <c r="D292" s="11">
        <v>70.865099999999998</v>
      </c>
      <c r="E292" s="11">
        <v>13.87</v>
      </c>
      <c r="F292" s="23">
        <v>47</v>
      </c>
      <c r="G292" s="15">
        <v>6.8319559228650153</v>
      </c>
      <c r="H292" s="15">
        <v>6.68</v>
      </c>
      <c r="I292" s="15">
        <v>1.26</v>
      </c>
      <c r="J292" s="67">
        <v>32.5</v>
      </c>
      <c r="K292" s="8">
        <v>5</v>
      </c>
      <c r="L292" s="8">
        <v>15</v>
      </c>
      <c r="N292" s="92">
        <v>0</v>
      </c>
      <c r="O292" s="6">
        <v>0</v>
      </c>
      <c r="P292" s="97">
        <v>0</v>
      </c>
    </row>
    <row r="293" spans="1:16" ht="15">
      <c r="A293" s="30" t="s">
        <v>115</v>
      </c>
      <c r="B293" s="7" t="s">
        <v>7</v>
      </c>
      <c r="C293" s="26">
        <v>87</v>
      </c>
      <c r="D293" s="11">
        <v>92.923500000000004</v>
      </c>
      <c r="E293" s="11">
        <v>16.78</v>
      </c>
      <c r="F293" s="23">
        <v>28.7</v>
      </c>
      <c r="G293" s="15">
        <v>7.6219512195121961</v>
      </c>
      <c r="H293" s="15">
        <v>11.79</v>
      </c>
      <c r="I293" s="15">
        <v>0.9</v>
      </c>
      <c r="J293" s="67">
        <v>36.4</v>
      </c>
      <c r="K293" s="8">
        <v>1</v>
      </c>
      <c r="L293" s="8">
        <v>1</v>
      </c>
      <c r="N293" s="94">
        <v>1</v>
      </c>
      <c r="O293" s="6">
        <f t="shared" si="8"/>
        <v>0</v>
      </c>
      <c r="P293" s="97">
        <f t="shared" si="9"/>
        <v>0</v>
      </c>
    </row>
    <row r="294" spans="1:16" ht="15">
      <c r="A294" s="30" t="s">
        <v>193</v>
      </c>
      <c r="B294" s="7" t="s">
        <v>9</v>
      </c>
      <c r="C294" s="26">
        <v>68</v>
      </c>
      <c r="D294" s="9">
        <v>69.814700000000002</v>
      </c>
      <c r="E294" s="9">
        <v>10.26</v>
      </c>
      <c r="F294" s="44">
        <v>30</v>
      </c>
      <c r="G294" s="9">
        <v>6.5661959574383921</v>
      </c>
      <c r="H294" s="15">
        <v>6.35</v>
      </c>
      <c r="I294" s="15">
        <v>1.46</v>
      </c>
      <c r="J294" s="66">
        <v>34.700000000000003</v>
      </c>
      <c r="K294" s="8">
        <v>0</v>
      </c>
      <c r="L294" s="8">
        <v>0</v>
      </c>
      <c r="N294" s="94">
        <v>0</v>
      </c>
      <c r="O294" s="6">
        <f t="shared" si="8"/>
        <v>0</v>
      </c>
      <c r="P294" s="97">
        <f t="shared" si="9"/>
        <v>0</v>
      </c>
    </row>
    <row r="295" spans="1:16" ht="15">
      <c r="A295" s="30" t="s">
        <v>192</v>
      </c>
      <c r="B295" s="7" t="s">
        <v>9</v>
      </c>
      <c r="C295" s="26">
        <v>74</v>
      </c>
      <c r="D295" s="9">
        <v>74.016300000000001</v>
      </c>
      <c r="E295" s="9">
        <v>10.54</v>
      </c>
      <c r="F295" s="44">
        <v>26</v>
      </c>
      <c r="G295" s="9">
        <v>7.7365602063082717</v>
      </c>
      <c r="H295" s="15">
        <v>6.22</v>
      </c>
      <c r="I295" s="15">
        <v>1.52</v>
      </c>
      <c r="J295" s="66">
        <v>37.299999999999997</v>
      </c>
      <c r="K295" s="8">
        <v>0</v>
      </c>
      <c r="L295" s="8">
        <v>0</v>
      </c>
      <c r="N295" s="94">
        <v>0</v>
      </c>
      <c r="O295" s="6">
        <f t="shared" si="8"/>
        <v>0</v>
      </c>
      <c r="P295" s="97">
        <f t="shared" si="9"/>
        <v>0</v>
      </c>
    </row>
    <row r="296" spans="1:16" ht="15">
      <c r="A296" s="30" t="s">
        <v>191</v>
      </c>
      <c r="B296" s="7" t="s">
        <v>9</v>
      </c>
      <c r="C296" s="26">
        <v>65</v>
      </c>
      <c r="D296" s="9">
        <v>64.562699999999992</v>
      </c>
      <c r="E296" s="9">
        <v>9.4</v>
      </c>
      <c r="F296" s="44">
        <v>26</v>
      </c>
      <c r="G296" s="9">
        <v>5.7209529903270733</v>
      </c>
      <c r="H296" s="15">
        <v>5.19</v>
      </c>
      <c r="I296" s="15">
        <v>1.55</v>
      </c>
      <c r="J296" s="66">
        <v>35.5</v>
      </c>
      <c r="K296" s="8">
        <v>0</v>
      </c>
      <c r="L296" s="8">
        <v>0</v>
      </c>
      <c r="N296" s="94">
        <v>0</v>
      </c>
      <c r="O296" s="6">
        <f t="shared" si="8"/>
        <v>0</v>
      </c>
      <c r="P296" s="97">
        <f t="shared" si="9"/>
        <v>0</v>
      </c>
    </row>
    <row r="297" spans="1:16" ht="15">
      <c r="A297" s="30" t="s">
        <v>190</v>
      </c>
      <c r="B297" s="7" t="s">
        <v>9</v>
      </c>
      <c r="C297" s="26">
        <v>72</v>
      </c>
      <c r="D297" s="9">
        <v>74.016300000000001</v>
      </c>
      <c r="E297" s="9">
        <v>11.28</v>
      </c>
      <c r="F297" s="44">
        <v>21</v>
      </c>
      <c r="G297" s="9">
        <v>6.2759695290858728</v>
      </c>
      <c r="H297" s="15">
        <v>7.98</v>
      </c>
      <c r="I297" s="15">
        <v>1.1299999999999999</v>
      </c>
      <c r="J297" s="66">
        <v>32.1</v>
      </c>
      <c r="K297" s="8">
        <v>4</v>
      </c>
      <c r="L297" s="8">
        <v>14</v>
      </c>
      <c r="N297" s="94">
        <v>0</v>
      </c>
      <c r="O297" s="6">
        <v>0</v>
      </c>
      <c r="P297" s="97">
        <v>0</v>
      </c>
    </row>
    <row r="298" spans="1:16" ht="15">
      <c r="A298" s="30" t="s">
        <v>25</v>
      </c>
      <c r="B298" s="7" t="s">
        <v>7</v>
      </c>
      <c r="C298" s="26">
        <v>64</v>
      </c>
      <c r="D298" s="15">
        <v>83.995100000000008</v>
      </c>
      <c r="E298" s="15">
        <v>8.42</v>
      </c>
      <c r="F298" s="23">
        <v>50</v>
      </c>
      <c r="G298" s="15">
        <v>7.0687968184496262</v>
      </c>
      <c r="H298" s="15">
        <v>5.37</v>
      </c>
      <c r="I298" s="15">
        <v>1.36</v>
      </c>
      <c r="J298" s="65">
        <v>37.4</v>
      </c>
      <c r="K298" s="23">
        <v>9</v>
      </c>
      <c r="L298" s="23">
        <v>9</v>
      </c>
      <c r="N298" s="94">
        <v>0</v>
      </c>
      <c r="O298" s="6">
        <v>0</v>
      </c>
      <c r="P298" s="97">
        <f t="shared" si="9"/>
        <v>0</v>
      </c>
    </row>
    <row r="299" spans="1:16" ht="15">
      <c r="A299" s="30" t="s">
        <v>189</v>
      </c>
      <c r="B299" s="7" t="s">
        <v>7</v>
      </c>
      <c r="C299" s="26">
        <v>76</v>
      </c>
      <c r="D299" s="9">
        <v>75.066699999999997</v>
      </c>
      <c r="E299" s="9">
        <v>13.06</v>
      </c>
      <c r="F299" s="44">
        <v>30</v>
      </c>
      <c r="G299" s="9">
        <v>7.0995733084728752</v>
      </c>
      <c r="H299" s="15">
        <v>11.63</v>
      </c>
      <c r="I299" s="15">
        <v>1.1299999999999999</v>
      </c>
      <c r="J299" s="66">
        <v>35.9</v>
      </c>
      <c r="K299" s="8">
        <v>1</v>
      </c>
      <c r="L299" s="8">
        <v>1</v>
      </c>
      <c r="N299" s="94">
        <v>0</v>
      </c>
      <c r="O299" s="6">
        <f t="shared" si="8"/>
        <v>0</v>
      </c>
      <c r="P299" s="97">
        <f t="shared" si="9"/>
        <v>0</v>
      </c>
    </row>
    <row r="300" spans="1:16" ht="15">
      <c r="A300" s="30" t="s">
        <v>188</v>
      </c>
      <c r="B300" s="7" t="s">
        <v>9</v>
      </c>
      <c r="C300" s="26">
        <v>69</v>
      </c>
      <c r="D300" s="9">
        <v>86.621099999999998</v>
      </c>
      <c r="E300" s="9">
        <v>8.4499999999999993</v>
      </c>
      <c r="F300" s="44">
        <v>22</v>
      </c>
      <c r="G300" s="9">
        <v>7.3305560006409216</v>
      </c>
      <c r="H300" s="15">
        <v>7.17</v>
      </c>
      <c r="I300" s="15">
        <v>1.26</v>
      </c>
      <c r="J300" s="66">
        <v>37.6</v>
      </c>
      <c r="K300" s="42">
        <v>2</v>
      </c>
      <c r="L300" s="42">
        <v>2</v>
      </c>
      <c r="N300" s="94">
        <v>0</v>
      </c>
      <c r="O300" s="6">
        <f t="shared" si="8"/>
        <v>0</v>
      </c>
      <c r="P300" s="97">
        <f t="shared" si="9"/>
        <v>0</v>
      </c>
    </row>
    <row r="301" spans="1:16" ht="15">
      <c r="A301" s="30" t="s">
        <v>187</v>
      </c>
      <c r="B301" s="7" t="s">
        <v>9</v>
      </c>
      <c r="C301" s="26">
        <v>79</v>
      </c>
      <c r="D301" s="10">
        <v>67.713899999999995</v>
      </c>
      <c r="E301" s="10"/>
      <c r="F301" s="44"/>
      <c r="G301" s="9">
        <v>6.2890562409870201</v>
      </c>
      <c r="H301" s="15"/>
      <c r="I301" s="15"/>
      <c r="J301" s="66">
        <v>29.9</v>
      </c>
      <c r="K301" s="8">
        <v>8</v>
      </c>
      <c r="L301" s="8">
        <v>18</v>
      </c>
      <c r="N301" s="94">
        <v>1</v>
      </c>
      <c r="O301" s="6">
        <f t="shared" si="8"/>
        <v>1</v>
      </c>
      <c r="P301" s="97">
        <f t="shared" si="9"/>
        <v>1</v>
      </c>
    </row>
    <row r="302" spans="1:16" ht="15">
      <c r="A302" s="30" t="s">
        <v>186</v>
      </c>
      <c r="B302" s="7" t="s">
        <v>7</v>
      </c>
      <c r="C302" s="26">
        <v>70</v>
      </c>
      <c r="D302" s="9">
        <v>84.520300000000006</v>
      </c>
      <c r="E302" s="9">
        <v>9.3699999999999992</v>
      </c>
      <c r="F302" s="44">
        <v>40</v>
      </c>
      <c r="G302" s="9">
        <v>8.6258179654967293</v>
      </c>
      <c r="H302" s="15">
        <v>6.4</v>
      </c>
      <c r="I302" s="15">
        <v>1.3</v>
      </c>
      <c r="J302" s="66">
        <v>37.700000000000003</v>
      </c>
      <c r="K302" s="8">
        <v>1</v>
      </c>
      <c r="L302" s="8">
        <v>1</v>
      </c>
      <c r="N302" s="94">
        <v>0</v>
      </c>
      <c r="O302" s="6">
        <f t="shared" si="8"/>
        <v>0</v>
      </c>
      <c r="P302" s="97">
        <f t="shared" si="9"/>
        <v>0</v>
      </c>
    </row>
    <row r="303" spans="1:16" ht="15">
      <c r="A303" s="30" t="s">
        <v>185</v>
      </c>
      <c r="B303" s="7" t="s">
        <v>7</v>
      </c>
      <c r="C303" s="26">
        <v>73</v>
      </c>
      <c r="D303" s="9">
        <v>77.167500000000004</v>
      </c>
      <c r="E303" s="9">
        <v>10.93</v>
      </c>
      <c r="F303" s="44">
        <v>32</v>
      </c>
      <c r="G303" s="9">
        <v>6.7148760330578519</v>
      </c>
      <c r="H303" s="15">
        <v>6.52</v>
      </c>
      <c r="I303" s="15">
        <v>1.43</v>
      </c>
      <c r="J303" s="66">
        <v>34.799999999999997</v>
      </c>
      <c r="K303" s="42">
        <v>1</v>
      </c>
      <c r="L303" s="42">
        <v>1</v>
      </c>
      <c r="N303" s="92">
        <v>0</v>
      </c>
      <c r="O303" s="6">
        <f t="shared" si="8"/>
        <v>0</v>
      </c>
      <c r="P303" s="97">
        <f t="shared" si="9"/>
        <v>0</v>
      </c>
    </row>
    <row r="304" spans="1:16" ht="15">
      <c r="A304" s="30" t="s">
        <v>184</v>
      </c>
      <c r="B304" s="7" t="s">
        <v>9</v>
      </c>
      <c r="C304" s="26">
        <v>73</v>
      </c>
      <c r="D304" s="9">
        <v>62.4619</v>
      </c>
      <c r="E304" s="9">
        <v>13.21</v>
      </c>
      <c r="F304" s="44">
        <v>17</v>
      </c>
      <c r="G304" s="9">
        <v>5.4240631163708075</v>
      </c>
      <c r="H304" s="15">
        <v>9.9</v>
      </c>
      <c r="I304" s="15">
        <v>1.1499999999999999</v>
      </c>
      <c r="J304" s="66">
        <v>33.299999999999997</v>
      </c>
      <c r="K304" s="8">
        <v>0</v>
      </c>
      <c r="L304" s="8">
        <v>0</v>
      </c>
      <c r="N304" s="92">
        <v>0</v>
      </c>
      <c r="O304" s="6">
        <f t="shared" si="8"/>
        <v>0</v>
      </c>
      <c r="P304" s="97">
        <f t="shared" si="9"/>
        <v>0</v>
      </c>
    </row>
    <row r="305" spans="1:16" ht="15">
      <c r="A305" s="30" t="s">
        <v>183</v>
      </c>
      <c r="B305" s="7" t="s">
        <v>9</v>
      </c>
      <c r="C305" s="26">
        <v>63</v>
      </c>
      <c r="D305" s="9">
        <v>100.27630000000001</v>
      </c>
      <c r="E305" s="9">
        <v>10.53</v>
      </c>
      <c r="F305" s="44">
        <v>30</v>
      </c>
      <c r="G305" s="9">
        <v>7.5482653505588626</v>
      </c>
      <c r="H305" s="15">
        <v>5.45</v>
      </c>
      <c r="I305" s="15">
        <v>1.46</v>
      </c>
      <c r="J305" s="66">
        <v>40.5</v>
      </c>
      <c r="K305" s="8">
        <v>0</v>
      </c>
      <c r="L305" s="8">
        <v>0</v>
      </c>
      <c r="N305" s="94">
        <v>0</v>
      </c>
      <c r="O305" s="6">
        <f t="shared" si="8"/>
        <v>0</v>
      </c>
      <c r="P305" s="97">
        <f t="shared" si="9"/>
        <v>0</v>
      </c>
    </row>
    <row r="306" spans="1:16" ht="15">
      <c r="A306" s="30" t="s">
        <v>182</v>
      </c>
      <c r="B306" s="7" t="s">
        <v>9</v>
      </c>
      <c r="C306" s="26">
        <v>68</v>
      </c>
      <c r="D306" s="9">
        <v>99.225899999999996</v>
      </c>
      <c r="E306" s="9">
        <v>12.62</v>
      </c>
      <c r="F306" s="44">
        <v>30</v>
      </c>
      <c r="G306" s="9">
        <v>6.9970254191454844</v>
      </c>
      <c r="H306" s="15">
        <v>5.72</v>
      </c>
      <c r="I306" s="15">
        <v>1.4</v>
      </c>
      <c r="J306" s="66">
        <v>38.799999999999997</v>
      </c>
      <c r="K306" s="8">
        <v>0</v>
      </c>
      <c r="L306" s="8">
        <v>0</v>
      </c>
      <c r="N306" s="94">
        <v>0</v>
      </c>
      <c r="O306" s="6">
        <f t="shared" si="8"/>
        <v>0</v>
      </c>
      <c r="P306" s="97">
        <f t="shared" si="9"/>
        <v>0</v>
      </c>
    </row>
    <row r="307" spans="1:16" ht="15">
      <c r="A307" s="30" t="s">
        <v>181</v>
      </c>
      <c r="B307" s="7" t="s">
        <v>9</v>
      </c>
      <c r="C307" s="26">
        <v>82</v>
      </c>
      <c r="D307" s="9">
        <v>72.965900000000005</v>
      </c>
      <c r="E307" s="9">
        <v>10.87</v>
      </c>
      <c r="F307" s="44">
        <v>27</v>
      </c>
      <c r="G307" s="9">
        <v>5.984417930671083</v>
      </c>
      <c r="H307" s="15">
        <v>8.23</v>
      </c>
      <c r="I307" s="15">
        <v>1.3</v>
      </c>
      <c r="J307" s="66">
        <v>36.5</v>
      </c>
      <c r="K307" s="8">
        <v>0</v>
      </c>
      <c r="L307" s="8">
        <v>0</v>
      </c>
      <c r="N307" s="94">
        <v>0</v>
      </c>
      <c r="O307" s="6">
        <f t="shared" si="8"/>
        <v>0</v>
      </c>
      <c r="P307" s="97">
        <f t="shared" si="9"/>
        <v>0</v>
      </c>
    </row>
    <row r="308" spans="1:16" ht="15">
      <c r="A308" s="30" t="s">
        <v>180</v>
      </c>
      <c r="B308" s="7" t="s">
        <v>9</v>
      </c>
      <c r="C308" s="26">
        <v>61</v>
      </c>
      <c r="D308" s="9">
        <v>77.167500000000004</v>
      </c>
      <c r="E308" s="9">
        <v>13.26</v>
      </c>
      <c r="F308" s="44">
        <v>27</v>
      </c>
      <c r="G308" s="9">
        <v>6.0232426303854885</v>
      </c>
      <c r="H308" s="15">
        <v>7.28</v>
      </c>
      <c r="I308" s="15">
        <v>1.02</v>
      </c>
      <c r="J308" s="66">
        <v>36.200000000000003</v>
      </c>
      <c r="K308" s="8">
        <v>0</v>
      </c>
      <c r="L308" s="8">
        <v>0</v>
      </c>
      <c r="N308" s="94">
        <v>0</v>
      </c>
      <c r="O308" s="6">
        <f t="shared" si="8"/>
        <v>0</v>
      </c>
      <c r="P308" s="97">
        <f t="shared" si="9"/>
        <v>0</v>
      </c>
    </row>
    <row r="309" spans="1:16" ht="15">
      <c r="A309" s="30" t="s">
        <v>179</v>
      </c>
      <c r="B309" s="7" t="s">
        <v>7</v>
      </c>
      <c r="C309" s="26">
        <v>64</v>
      </c>
      <c r="D309" s="9">
        <v>96.074700000000007</v>
      </c>
      <c r="E309" s="9">
        <v>10.47</v>
      </c>
      <c r="F309" s="44">
        <v>42</v>
      </c>
      <c r="G309" s="9">
        <v>7.7479338842975212</v>
      </c>
      <c r="H309" s="15">
        <v>5.46</v>
      </c>
      <c r="I309" s="15">
        <v>1.08843537414966</v>
      </c>
      <c r="J309" s="66">
        <v>36.700000000000003</v>
      </c>
      <c r="K309" s="8">
        <v>2</v>
      </c>
      <c r="L309" s="8">
        <v>2</v>
      </c>
      <c r="N309" s="94">
        <v>0</v>
      </c>
      <c r="O309" s="6">
        <f t="shared" si="8"/>
        <v>0</v>
      </c>
      <c r="P309" s="97">
        <f t="shared" si="9"/>
        <v>0</v>
      </c>
    </row>
    <row r="310" spans="1:16" ht="15">
      <c r="A310" s="30" t="s">
        <v>178</v>
      </c>
      <c r="B310" s="7" t="s">
        <v>9</v>
      </c>
      <c r="C310" s="26">
        <v>65</v>
      </c>
      <c r="D310" s="9">
        <v>65.613100000000003</v>
      </c>
      <c r="E310" s="9">
        <v>8.7899999999999991</v>
      </c>
      <c r="F310" s="44">
        <v>21</v>
      </c>
      <c r="G310" s="9">
        <v>5.9297091412742375</v>
      </c>
      <c r="H310" s="15">
        <v>5.92</v>
      </c>
      <c r="I310" s="15">
        <v>1.42</v>
      </c>
      <c r="J310" s="66">
        <v>33.299999999999997</v>
      </c>
      <c r="K310" s="8">
        <v>0</v>
      </c>
      <c r="L310" s="8">
        <v>0</v>
      </c>
      <c r="N310" s="94">
        <v>0</v>
      </c>
      <c r="O310" s="6">
        <f t="shared" si="8"/>
        <v>0</v>
      </c>
      <c r="P310" s="97">
        <f t="shared" si="9"/>
        <v>0</v>
      </c>
    </row>
    <row r="311" spans="1:16" ht="15">
      <c r="A311" s="30" t="s">
        <v>177</v>
      </c>
      <c r="B311" s="7" t="s">
        <v>9</v>
      </c>
      <c r="C311" s="26">
        <v>82</v>
      </c>
      <c r="D311" s="9">
        <v>65.613100000000003</v>
      </c>
      <c r="E311" s="9">
        <v>17.38</v>
      </c>
      <c r="F311" s="44">
        <v>21</v>
      </c>
      <c r="G311" s="9">
        <v>6.1176040905770641</v>
      </c>
      <c r="H311" s="15">
        <v>13.9</v>
      </c>
      <c r="I311" s="15">
        <v>0.84</v>
      </c>
      <c r="J311" s="66">
        <v>37.5</v>
      </c>
      <c r="K311" s="8">
        <v>6</v>
      </c>
      <c r="L311" s="8">
        <v>6</v>
      </c>
      <c r="N311" s="94">
        <v>1</v>
      </c>
      <c r="O311" s="6">
        <f t="shared" si="8"/>
        <v>1</v>
      </c>
      <c r="P311" s="97">
        <f t="shared" si="9"/>
        <v>0</v>
      </c>
    </row>
    <row r="312" spans="1:16" ht="15">
      <c r="A312" s="30" t="s">
        <v>176</v>
      </c>
      <c r="B312" s="7" t="s">
        <v>7</v>
      </c>
      <c r="C312" s="26">
        <v>74</v>
      </c>
      <c r="D312" s="9">
        <v>57.209900000000005</v>
      </c>
      <c r="E312" s="9">
        <v>4.91</v>
      </c>
      <c r="F312" s="44">
        <v>27</v>
      </c>
      <c r="G312" s="9">
        <v>6.2405127340192283</v>
      </c>
      <c r="H312" s="15">
        <v>5.03</v>
      </c>
      <c r="I312" s="15">
        <v>1.84</v>
      </c>
      <c r="J312" s="66">
        <v>32.5</v>
      </c>
      <c r="K312" s="8">
        <v>2</v>
      </c>
      <c r="L312" s="8">
        <v>12</v>
      </c>
      <c r="N312" s="92">
        <v>0</v>
      </c>
      <c r="O312" s="6">
        <f t="shared" si="8"/>
        <v>0</v>
      </c>
      <c r="P312" s="97">
        <v>0</v>
      </c>
    </row>
    <row r="313" spans="1:16" ht="15">
      <c r="A313" s="30" t="s">
        <v>175</v>
      </c>
      <c r="B313" s="7" t="s">
        <v>7</v>
      </c>
      <c r="C313" s="26">
        <v>78</v>
      </c>
      <c r="D313" s="9">
        <v>75.066699999999997</v>
      </c>
      <c r="E313" s="9">
        <v>15.4</v>
      </c>
      <c r="F313" s="44">
        <v>30</v>
      </c>
      <c r="G313" s="9">
        <v>6.6490694643990773</v>
      </c>
      <c r="H313" s="15">
        <v>7.6</v>
      </c>
      <c r="I313" s="15">
        <v>1.2</v>
      </c>
      <c r="J313" s="66">
        <v>33.700000000000003</v>
      </c>
      <c r="K313" s="8">
        <v>0</v>
      </c>
      <c r="L313" s="8">
        <v>10</v>
      </c>
      <c r="N313" s="94">
        <v>2</v>
      </c>
      <c r="O313" s="6">
        <f t="shared" si="8"/>
        <v>0</v>
      </c>
      <c r="P313" s="97">
        <f t="shared" si="9"/>
        <v>0</v>
      </c>
    </row>
    <row r="314" spans="1:16" ht="15">
      <c r="A314" s="30" t="s">
        <v>298</v>
      </c>
      <c r="B314" s="7" t="s">
        <v>9</v>
      </c>
      <c r="C314" s="26">
        <v>85</v>
      </c>
      <c r="D314" s="15">
        <v>66.663499999999999</v>
      </c>
      <c r="E314" s="15">
        <v>15.54</v>
      </c>
      <c r="F314" s="23">
        <v>14</v>
      </c>
      <c r="G314" s="15">
        <v>7.4757571874065532</v>
      </c>
      <c r="H314" s="15">
        <v>7.16</v>
      </c>
      <c r="I314" s="15">
        <v>1.29</v>
      </c>
      <c r="J314" s="43">
        <v>33</v>
      </c>
      <c r="K314" s="17">
        <v>4</v>
      </c>
      <c r="L314" s="17">
        <v>14</v>
      </c>
      <c r="N314" s="94">
        <v>1</v>
      </c>
      <c r="O314" s="6">
        <f t="shared" si="8"/>
        <v>1</v>
      </c>
      <c r="P314" s="97">
        <f t="shared" si="9"/>
        <v>1</v>
      </c>
    </row>
    <row r="315" spans="1:16" ht="15">
      <c r="A315" s="30" t="s">
        <v>174</v>
      </c>
      <c r="B315" s="7" t="s">
        <v>7</v>
      </c>
      <c r="C315" s="26">
        <v>64</v>
      </c>
      <c r="D315" s="9">
        <v>85.570700000000002</v>
      </c>
      <c r="E315" s="9">
        <v>5.9</v>
      </c>
      <c r="F315" s="44">
        <v>50</v>
      </c>
      <c r="G315" s="9">
        <v>7.7728370855362217</v>
      </c>
      <c r="H315" s="15">
        <v>5.68</v>
      </c>
      <c r="I315" s="15">
        <v>1.37</v>
      </c>
      <c r="J315" s="66">
        <v>38.4</v>
      </c>
      <c r="K315" s="8">
        <v>3</v>
      </c>
      <c r="L315" s="8">
        <v>3</v>
      </c>
      <c r="N315" s="94">
        <v>0</v>
      </c>
      <c r="O315" s="6">
        <f t="shared" si="8"/>
        <v>0</v>
      </c>
      <c r="P315" s="97">
        <f t="shared" si="9"/>
        <v>0</v>
      </c>
    </row>
    <row r="316" spans="1:16" ht="15">
      <c r="A316" s="30" t="s">
        <v>23</v>
      </c>
      <c r="B316" s="7" t="s">
        <v>7</v>
      </c>
      <c r="C316" s="26">
        <v>66</v>
      </c>
      <c r="D316" s="15">
        <v>60.571180000000005</v>
      </c>
      <c r="E316" s="15">
        <v>6.74</v>
      </c>
      <c r="F316" s="23">
        <v>34</v>
      </c>
      <c r="G316" s="15">
        <v>6.0065074274808694</v>
      </c>
      <c r="H316" s="15">
        <v>4.38</v>
      </c>
      <c r="I316" s="15">
        <v>1.38</v>
      </c>
      <c r="J316" s="65">
        <v>31.7</v>
      </c>
      <c r="K316" s="23">
        <v>0</v>
      </c>
      <c r="L316" s="23">
        <v>10</v>
      </c>
      <c r="N316" s="92">
        <v>0</v>
      </c>
      <c r="O316" s="6">
        <f t="shared" si="8"/>
        <v>0</v>
      </c>
      <c r="P316" s="97">
        <f t="shared" si="9"/>
        <v>0</v>
      </c>
    </row>
    <row r="317" spans="1:16" ht="15">
      <c r="A317" s="30" t="s">
        <v>173</v>
      </c>
      <c r="B317" s="7" t="s">
        <v>7</v>
      </c>
      <c r="C317" s="26">
        <v>74</v>
      </c>
      <c r="D317" s="2">
        <v>88.721900000000005</v>
      </c>
      <c r="E317" s="2">
        <v>9.3699999999999992</v>
      </c>
      <c r="F317" s="8">
        <v>43</v>
      </c>
      <c r="G317" s="2">
        <v>7.4026500811249329</v>
      </c>
      <c r="H317" s="15">
        <v>5.93</v>
      </c>
      <c r="I317" s="15">
        <v>1.18</v>
      </c>
      <c r="J317" s="67">
        <v>35</v>
      </c>
      <c r="K317" s="8">
        <v>1</v>
      </c>
      <c r="L317" s="8">
        <v>1</v>
      </c>
      <c r="N317" s="94">
        <v>0</v>
      </c>
      <c r="O317" s="6">
        <f t="shared" si="8"/>
        <v>0</v>
      </c>
      <c r="P317" s="97">
        <f t="shared" si="9"/>
        <v>0</v>
      </c>
    </row>
    <row r="318" spans="1:16" ht="15">
      <c r="A318" s="30" t="s">
        <v>172</v>
      </c>
      <c r="B318" s="7" t="s">
        <v>9</v>
      </c>
      <c r="C318" s="26">
        <v>69</v>
      </c>
      <c r="D318" s="2">
        <v>76.117100000000008</v>
      </c>
      <c r="E318" s="2">
        <v>7.46</v>
      </c>
      <c r="F318" s="8">
        <v>30</v>
      </c>
      <c r="G318" s="2">
        <v>6.4395671391556144</v>
      </c>
      <c r="H318" s="15">
        <v>5.58</v>
      </c>
      <c r="I318" s="15">
        <v>1.41</v>
      </c>
      <c r="J318" s="67">
        <v>35</v>
      </c>
      <c r="K318" s="8">
        <v>1</v>
      </c>
      <c r="L318" s="8">
        <v>1</v>
      </c>
      <c r="N318" s="94">
        <v>0</v>
      </c>
      <c r="O318" s="6">
        <f t="shared" si="8"/>
        <v>0</v>
      </c>
      <c r="P318" s="97">
        <f t="shared" si="9"/>
        <v>0</v>
      </c>
    </row>
    <row r="319" spans="1:16" ht="15">
      <c r="A319" s="30" t="s">
        <v>171</v>
      </c>
      <c r="B319" s="7" t="s">
        <v>9</v>
      </c>
      <c r="C319" s="26">
        <v>61</v>
      </c>
      <c r="D319" s="2">
        <v>89.772300000000001</v>
      </c>
      <c r="E319" s="2">
        <v>5.51</v>
      </c>
      <c r="F319" s="8">
        <v>24</v>
      </c>
      <c r="G319" s="2">
        <v>7.7628174202885836</v>
      </c>
      <c r="H319" s="15">
        <v>5.47</v>
      </c>
      <c r="I319" s="15">
        <v>1.5</v>
      </c>
      <c r="J319" s="67">
        <v>43.1</v>
      </c>
      <c r="K319" s="8">
        <v>1</v>
      </c>
      <c r="L319" s="8">
        <v>1</v>
      </c>
      <c r="N319" s="94">
        <v>0</v>
      </c>
      <c r="O319" s="6">
        <f t="shared" si="8"/>
        <v>0</v>
      </c>
      <c r="P319" s="97">
        <f t="shared" si="9"/>
        <v>0</v>
      </c>
    </row>
    <row r="320" spans="1:16" ht="15">
      <c r="A320" s="30" t="s">
        <v>170</v>
      </c>
      <c r="B320" s="7" t="s">
        <v>9</v>
      </c>
      <c r="C320" s="26">
        <v>67</v>
      </c>
      <c r="D320" s="2">
        <v>69.814700000000002</v>
      </c>
      <c r="E320" s="2">
        <v>7.86</v>
      </c>
      <c r="F320" s="8">
        <v>24</v>
      </c>
      <c r="G320" s="2">
        <v>6.3281249999999982</v>
      </c>
      <c r="H320" s="15">
        <v>6.31</v>
      </c>
      <c r="I320" s="15">
        <v>1.47</v>
      </c>
      <c r="J320" s="67">
        <v>36.299999999999997</v>
      </c>
      <c r="K320" s="8">
        <v>1</v>
      </c>
      <c r="L320" s="8">
        <v>1</v>
      </c>
      <c r="N320" s="94">
        <v>0</v>
      </c>
      <c r="O320" s="6">
        <f t="shared" si="8"/>
        <v>0</v>
      </c>
      <c r="P320" s="97">
        <f t="shared" si="9"/>
        <v>0</v>
      </c>
    </row>
    <row r="321" spans="1:16" ht="15">
      <c r="A321" s="30" t="s">
        <v>169</v>
      </c>
      <c r="B321" s="7" t="s">
        <v>9</v>
      </c>
      <c r="C321" s="26">
        <v>82</v>
      </c>
      <c r="D321" s="2">
        <v>76.117100000000008</v>
      </c>
      <c r="E321" s="2">
        <v>6.37</v>
      </c>
      <c r="F321" s="8">
        <v>27</v>
      </c>
      <c r="G321" s="2">
        <v>6.8968315144630612</v>
      </c>
      <c r="H321" s="15">
        <v>5.8</v>
      </c>
      <c r="I321" s="15">
        <v>1.55</v>
      </c>
      <c r="J321" s="67">
        <v>35.1</v>
      </c>
      <c r="K321" s="8">
        <v>0</v>
      </c>
      <c r="L321" s="8">
        <v>0</v>
      </c>
      <c r="N321" s="94">
        <v>0</v>
      </c>
      <c r="O321" s="6">
        <f t="shared" si="8"/>
        <v>0</v>
      </c>
      <c r="P321" s="97">
        <f t="shared" si="9"/>
        <v>0</v>
      </c>
    </row>
    <row r="322" spans="1:16" ht="15">
      <c r="A322" s="30" t="s">
        <v>168</v>
      </c>
      <c r="B322" s="7" t="s">
        <v>9</v>
      </c>
      <c r="C322" s="26">
        <v>80</v>
      </c>
      <c r="D322" s="2">
        <v>87.671500000000009</v>
      </c>
      <c r="E322" s="2">
        <v>9.07</v>
      </c>
      <c r="F322" s="8">
        <v>24</v>
      </c>
      <c r="G322" s="2">
        <v>6.271258503401361</v>
      </c>
      <c r="H322" s="15">
        <v>7.55</v>
      </c>
      <c r="I322" s="15">
        <v>1.07</v>
      </c>
      <c r="J322" s="67">
        <v>39.200000000000003</v>
      </c>
      <c r="K322" s="8">
        <v>1</v>
      </c>
      <c r="L322" s="8">
        <v>1</v>
      </c>
      <c r="N322" s="94">
        <v>0</v>
      </c>
      <c r="O322" s="6">
        <f t="shared" si="8"/>
        <v>0</v>
      </c>
      <c r="P322" s="97">
        <f t="shared" si="9"/>
        <v>0</v>
      </c>
    </row>
    <row r="323" spans="1:16" ht="15">
      <c r="A323" s="30" t="s">
        <v>299</v>
      </c>
      <c r="B323" s="7" t="s">
        <v>7</v>
      </c>
      <c r="C323" s="26">
        <v>70</v>
      </c>
      <c r="D323" s="15">
        <v>102.3771</v>
      </c>
      <c r="E323" s="15">
        <v>9.8800000000000008</v>
      </c>
      <c r="F323" s="23">
        <v>47</v>
      </c>
      <c r="G323" s="15">
        <v>7.8610120227242701</v>
      </c>
      <c r="H323" s="15">
        <v>8.58</v>
      </c>
      <c r="I323" s="15">
        <v>1.32</v>
      </c>
      <c r="J323" s="43">
        <v>39</v>
      </c>
      <c r="K323" s="17">
        <v>0</v>
      </c>
      <c r="L323" s="17">
        <v>0</v>
      </c>
      <c r="N323" s="94">
        <v>0</v>
      </c>
      <c r="O323" s="6">
        <f t="shared" ref="O323:O386" si="10">IF(K323&lt;4,0,1)</f>
        <v>0</v>
      </c>
      <c r="P323" s="97">
        <f t="shared" ref="P323:P386" si="11">IF(L323&lt;11,0,1)</f>
        <v>0</v>
      </c>
    </row>
    <row r="324" spans="1:16" ht="15">
      <c r="A324" s="30" t="s">
        <v>300</v>
      </c>
      <c r="B324" s="7" t="s">
        <v>9</v>
      </c>
      <c r="C324" s="26">
        <v>69</v>
      </c>
      <c r="D324" s="15">
        <v>86.621099999999998</v>
      </c>
      <c r="E324" s="15">
        <v>9.35</v>
      </c>
      <c r="F324" s="23">
        <v>20</v>
      </c>
      <c r="G324" s="15">
        <v>7.2103829514500868</v>
      </c>
      <c r="H324" s="15">
        <v>7.75</v>
      </c>
      <c r="I324" s="15">
        <v>1.34</v>
      </c>
      <c r="J324" s="43">
        <v>37</v>
      </c>
      <c r="K324" s="17">
        <v>4</v>
      </c>
      <c r="L324" s="17">
        <v>4</v>
      </c>
      <c r="N324" s="94">
        <v>0</v>
      </c>
      <c r="O324" s="6">
        <v>0</v>
      </c>
      <c r="P324" s="97">
        <f t="shared" si="11"/>
        <v>0</v>
      </c>
    </row>
    <row r="325" spans="1:16" ht="15">
      <c r="A325" s="30" t="s">
        <v>167</v>
      </c>
      <c r="B325" s="7" t="s">
        <v>9</v>
      </c>
      <c r="C325" s="26">
        <v>79</v>
      </c>
      <c r="D325" s="2">
        <v>59.310700000000004</v>
      </c>
      <c r="E325" s="2">
        <v>10.57</v>
      </c>
      <c r="F325" s="8">
        <v>24</v>
      </c>
      <c r="G325" s="2">
        <v>5.9378871374257765</v>
      </c>
      <c r="H325" s="15">
        <v>7.55</v>
      </c>
      <c r="I325" s="15">
        <v>0.95</v>
      </c>
      <c r="J325" s="67">
        <v>31.8</v>
      </c>
      <c r="K325" s="8">
        <v>0</v>
      </c>
      <c r="L325" s="8">
        <v>10</v>
      </c>
      <c r="N325" s="94">
        <v>0</v>
      </c>
      <c r="O325" s="6">
        <f t="shared" si="10"/>
        <v>0</v>
      </c>
      <c r="P325" s="97">
        <f t="shared" si="11"/>
        <v>0</v>
      </c>
    </row>
    <row r="326" spans="1:16" ht="15">
      <c r="A326" s="30" t="s">
        <v>166</v>
      </c>
      <c r="B326" s="7" t="s">
        <v>9</v>
      </c>
      <c r="C326" s="26">
        <v>72</v>
      </c>
      <c r="D326" s="2">
        <v>66.663499999999999</v>
      </c>
      <c r="E326" s="2">
        <v>7.73</v>
      </c>
      <c r="F326" s="8">
        <v>22</v>
      </c>
      <c r="G326" s="2">
        <v>6.3671874999999991</v>
      </c>
      <c r="H326" s="15">
        <v>5.46</v>
      </c>
      <c r="I326" s="15">
        <v>1.38</v>
      </c>
      <c r="J326" s="67">
        <v>35</v>
      </c>
      <c r="K326" s="8">
        <v>0</v>
      </c>
      <c r="L326" s="8">
        <v>0</v>
      </c>
      <c r="N326" s="94">
        <v>0</v>
      </c>
      <c r="O326" s="6">
        <f t="shared" si="10"/>
        <v>0</v>
      </c>
      <c r="P326" s="97">
        <f t="shared" si="11"/>
        <v>0</v>
      </c>
    </row>
    <row r="327" spans="1:16" ht="15">
      <c r="A327" s="30" t="s">
        <v>301</v>
      </c>
      <c r="B327" s="7" t="s">
        <v>9</v>
      </c>
      <c r="C327" s="26">
        <v>60</v>
      </c>
      <c r="D327" s="15">
        <v>74.016300000000001</v>
      </c>
      <c r="E327" s="15">
        <v>7.52</v>
      </c>
      <c r="F327" s="23">
        <v>32</v>
      </c>
      <c r="G327" s="15">
        <v>6.4737099627385302</v>
      </c>
      <c r="H327" s="15">
        <v>5.29</v>
      </c>
      <c r="I327" s="15">
        <v>1.57</v>
      </c>
      <c r="J327" s="43">
        <v>39</v>
      </c>
      <c r="K327" s="17">
        <v>1</v>
      </c>
      <c r="L327" s="17">
        <v>1</v>
      </c>
      <c r="N327" s="94">
        <v>0</v>
      </c>
      <c r="O327" s="6">
        <f t="shared" si="10"/>
        <v>0</v>
      </c>
      <c r="P327" s="97">
        <f t="shared" si="11"/>
        <v>0</v>
      </c>
    </row>
    <row r="328" spans="1:16" ht="15">
      <c r="A328" s="30" t="s">
        <v>302</v>
      </c>
      <c r="B328" s="7" t="s">
        <v>9</v>
      </c>
      <c r="C328" s="26">
        <v>75</v>
      </c>
      <c r="D328" s="15">
        <v>69.814700000000002</v>
      </c>
      <c r="E328" s="15">
        <v>10.92</v>
      </c>
      <c r="F328" s="23">
        <v>20</v>
      </c>
      <c r="G328" s="15">
        <v>6.4426526754369036</v>
      </c>
      <c r="H328" s="15">
        <v>7.49</v>
      </c>
      <c r="I328" s="15">
        <v>1.41</v>
      </c>
      <c r="J328" s="43">
        <v>35</v>
      </c>
      <c r="K328" s="17">
        <v>1</v>
      </c>
      <c r="L328" s="17">
        <v>1</v>
      </c>
      <c r="N328" s="94">
        <v>0</v>
      </c>
      <c r="O328" s="6">
        <f t="shared" si="10"/>
        <v>0</v>
      </c>
      <c r="P328" s="97">
        <f t="shared" si="11"/>
        <v>0</v>
      </c>
    </row>
    <row r="329" spans="1:16" ht="15">
      <c r="A329" s="30" t="s">
        <v>303</v>
      </c>
      <c r="B329" s="7" t="s">
        <v>9</v>
      </c>
      <c r="C329" s="26">
        <v>71</v>
      </c>
      <c r="D329" s="15">
        <v>55.109100000000005</v>
      </c>
      <c r="E329" s="15">
        <v>16.399999999999999</v>
      </c>
      <c r="F329" s="23">
        <v>29</v>
      </c>
      <c r="G329" s="15">
        <v>4.8047617340169966</v>
      </c>
      <c r="H329" s="15">
        <v>7.61</v>
      </c>
      <c r="I329" s="15">
        <v>1.24</v>
      </c>
      <c r="J329" s="43">
        <v>32</v>
      </c>
      <c r="K329" s="17">
        <v>2</v>
      </c>
      <c r="L329" s="17">
        <v>12</v>
      </c>
      <c r="N329" s="94">
        <v>2</v>
      </c>
      <c r="O329" s="6">
        <f t="shared" si="10"/>
        <v>0</v>
      </c>
      <c r="P329" s="97">
        <v>2</v>
      </c>
    </row>
    <row r="330" spans="1:16" ht="15">
      <c r="A330" s="30" t="s">
        <v>304</v>
      </c>
      <c r="B330" s="7" t="s">
        <v>9</v>
      </c>
      <c r="C330" s="26">
        <v>65</v>
      </c>
      <c r="D330" s="15">
        <v>57.209900000000005</v>
      </c>
      <c r="E330" s="15">
        <v>9.86</v>
      </c>
      <c r="F330" s="23">
        <v>30</v>
      </c>
      <c r="G330" s="15"/>
      <c r="H330" s="15">
        <v>7.96</v>
      </c>
      <c r="I330" s="15">
        <v>1.25</v>
      </c>
      <c r="J330" s="43">
        <v>31</v>
      </c>
      <c r="K330" s="17">
        <v>0</v>
      </c>
      <c r="L330" s="17">
        <v>10</v>
      </c>
      <c r="N330" s="94">
        <v>0</v>
      </c>
      <c r="O330" s="6">
        <f t="shared" si="10"/>
        <v>0</v>
      </c>
      <c r="P330" s="97">
        <f t="shared" si="11"/>
        <v>0</v>
      </c>
    </row>
    <row r="331" spans="1:16" ht="15">
      <c r="A331" s="30" t="s">
        <v>165</v>
      </c>
      <c r="B331" s="7" t="s">
        <v>9</v>
      </c>
      <c r="C331" s="26">
        <v>70</v>
      </c>
      <c r="D331" s="2">
        <v>71.915500000000009</v>
      </c>
      <c r="E331" s="2">
        <v>6.44</v>
      </c>
      <c r="F331" s="8">
        <v>15</v>
      </c>
      <c r="G331" s="2">
        <v>5.1981806367771286</v>
      </c>
      <c r="H331" s="15">
        <v>8.64</v>
      </c>
      <c r="I331" s="15">
        <v>1.31</v>
      </c>
      <c r="J331" s="67">
        <v>38.200000000000003</v>
      </c>
      <c r="K331" s="8">
        <v>2</v>
      </c>
      <c r="L331" s="8">
        <v>2</v>
      </c>
      <c r="N331" s="92">
        <v>2</v>
      </c>
      <c r="O331" s="6">
        <f t="shared" si="10"/>
        <v>0</v>
      </c>
      <c r="P331" s="97">
        <f t="shared" si="11"/>
        <v>0</v>
      </c>
    </row>
    <row r="332" spans="1:16" ht="15">
      <c r="A332" s="30" t="s">
        <v>164</v>
      </c>
      <c r="B332" s="7" t="s">
        <v>9</v>
      </c>
      <c r="C332" s="26">
        <v>76</v>
      </c>
      <c r="D332" s="2">
        <v>71.915500000000009</v>
      </c>
      <c r="E332" s="2">
        <v>13.64</v>
      </c>
      <c r="F332" s="8">
        <v>15</v>
      </c>
      <c r="G332" s="2">
        <v>6.3280736357659428</v>
      </c>
      <c r="H332" s="15">
        <v>8.49</v>
      </c>
      <c r="I332" s="15">
        <v>1.0900000000000001</v>
      </c>
      <c r="J332" s="67">
        <v>36.5</v>
      </c>
      <c r="K332" s="8">
        <v>2</v>
      </c>
      <c r="L332" s="8">
        <v>2</v>
      </c>
      <c r="N332" s="94">
        <v>1</v>
      </c>
      <c r="O332" s="6">
        <f t="shared" si="10"/>
        <v>0</v>
      </c>
      <c r="P332" s="97">
        <f t="shared" si="11"/>
        <v>0</v>
      </c>
    </row>
    <row r="333" spans="1:16" ht="15">
      <c r="A333" s="30" t="s">
        <v>163</v>
      </c>
      <c r="B333" s="7" t="s">
        <v>7</v>
      </c>
      <c r="C333" s="26">
        <v>80</v>
      </c>
      <c r="D333" s="2">
        <v>78.2179</v>
      </c>
      <c r="E333" s="2">
        <v>8.85</v>
      </c>
      <c r="F333" s="8">
        <v>30</v>
      </c>
      <c r="G333" s="2">
        <v>7.0025559329155147</v>
      </c>
      <c r="H333" s="15">
        <v>6.28</v>
      </c>
      <c r="I333" s="15">
        <v>1.1000000000000001</v>
      </c>
      <c r="J333" s="67">
        <v>34.5</v>
      </c>
      <c r="K333" s="8">
        <v>0</v>
      </c>
      <c r="L333" s="8">
        <v>0</v>
      </c>
      <c r="N333" s="94">
        <v>0</v>
      </c>
      <c r="O333" s="6">
        <f t="shared" si="10"/>
        <v>0</v>
      </c>
      <c r="P333" s="97">
        <f t="shared" si="11"/>
        <v>0</v>
      </c>
    </row>
    <row r="334" spans="1:16" ht="15">
      <c r="A334" s="30" t="s">
        <v>162</v>
      </c>
      <c r="B334" s="7" t="s">
        <v>9</v>
      </c>
      <c r="C334" s="26">
        <v>75</v>
      </c>
      <c r="D334" s="2">
        <v>77.167500000000004</v>
      </c>
      <c r="E334" s="2">
        <v>8.36</v>
      </c>
      <c r="F334" s="8">
        <v>30</v>
      </c>
      <c r="G334" s="2">
        <v>6.3252552964487112</v>
      </c>
      <c r="H334" s="15">
        <v>7.12</v>
      </c>
      <c r="I334" s="15">
        <v>1.33</v>
      </c>
      <c r="J334" s="67">
        <v>39</v>
      </c>
      <c r="K334" s="8">
        <v>2</v>
      </c>
      <c r="L334" s="8">
        <v>2</v>
      </c>
      <c r="N334" s="94">
        <v>0</v>
      </c>
      <c r="O334" s="6">
        <f t="shared" si="10"/>
        <v>0</v>
      </c>
      <c r="P334" s="97">
        <f t="shared" si="11"/>
        <v>0</v>
      </c>
    </row>
    <row r="335" spans="1:16" ht="15">
      <c r="A335" s="30" t="s">
        <v>161</v>
      </c>
      <c r="B335" s="7" t="s">
        <v>9</v>
      </c>
      <c r="C335" s="26">
        <v>79</v>
      </c>
      <c r="D335" s="2">
        <v>64.562699999999992</v>
      </c>
      <c r="E335" s="2">
        <v>7.78</v>
      </c>
      <c r="F335" s="8">
        <v>12</v>
      </c>
      <c r="G335" s="2">
        <v>5.5078124999999991</v>
      </c>
      <c r="H335" s="15">
        <v>8.23</v>
      </c>
      <c r="I335" s="15">
        <v>1.1000000000000001</v>
      </c>
      <c r="J335" s="67">
        <v>32.9</v>
      </c>
      <c r="K335" s="8">
        <v>1</v>
      </c>
      <c r="L335" s="8">
        <v>11</v>
      </c>
      <c r="N335" s="94">
        <v>1</v>
      </c>
      <c r="O335" s="6">
        <f t="shared" si="10"/>
        <v>0</v>
      </c>
      <c r="P335" s="97">
        <f t="shared" si="11"/>
        <v>1</v>
      </c>
    </row>
    <row r="336" spans="1:16" ht="15">
      <c r="A336" s="30" t="s">
        <v>160</v>
      </c>
      <c r="B336" s="7" t="s">
        <v>9</v>
      </c>
      <c r="C336" s="26">
        <v>78</v>
      </c>
      <c r="D336" s="2">
        <v>61.411500000000004</v>
      </c>
      <c r="E336" s="2">
        <v>6.18</v>
      </c>
      <c r="F336" s="8">
        <v>24</v>
      </c>
      <c r="G336" s="2">
        <v>5.8083640442236808</v>
      </c>
      <c r="H336" s="15">
        <v>5.09</v>
      </c>
      <c r="I336" s="15">
        <v>1.6528925619834711</v>
      </c>
      <c r="J336" s="67">
        <v>34.4</v>
      </c>
      <c r="K336" s="8">
        <v>1</v>
      </c>
      <c r="L336" s="8">
        <v>1</v>
      </c>
      <c r="N336" s="94">
        <v>0</v>
      </c>
      <c r="O336" s="6">
        <f t="shared" si="10"/>
        <v>0</v>
      </c>
      <c r="P336" s="97">
        <f t="shared" si="11"/>
        <v>0</v>
      </c>
    </row>
    <row r="337" spans="1:16" ht="15">
      <c r="A337" s="30" t="s">
        <v>159</v>
      </c>
      <c r="B337" s="7" t="s">
        <v>7</v>
      </c>
      <c r="C337" s="26">
        <v>79</v>
      </c>
      <c r="D337" s="2">
        <v>95.024299999999997</v>
      </c>
      <c r="E337" s="2">
        <v>8.14</v>
      </c>
      <c r="F337" s="8">
        <v>45</v>
      </c>
      <c r="G337" s="2">
        <v>7.3360705228837091</v>
      </c>
      <c r="H337" s="15">
        <v>4.88</v>
      </c>
      <c r="I337" s="15">
        <v>1.65</v>
      </c>
      <c r="J337" s="67">
        <v>38</v>
      </c>
      <c r="K337" s="8">
        <v>0</v>
      </c>
      <c r="L337" s="8">
        <v>0</v>
      </c>
      <c r="N337" s="94">
        <v>0</v>
      </c>
      <c r="O337" s="6">
        <f t="shared" si="10"/>
        <v>0</v>
      </c>
      <c r="P337" s="97">
        <f t="shared" si="11"/>
        <v>0</v>
      </c>
    </row>
    <row r="338" spans="1:16" ht="15">
      <c r="A338" s="30" t="s">
        <v>158</v>
      </c>
      <c r="B338" s="7" t="s">
        <v>9</v>
      </c>
      <c r="C338" s="26">
        <v>74</v>
      </c>
      <c r="D338" s="2">
        <v>83.469899999999996</v>
      </c>
      <c r="E338" s="2">
        <v>6.91</v>
      </c>
      <c r="F338" s="8">
        <v>25</v>
      </c>
      <c r="G338" s="2">
        <v>6.625566893424037</v>
      </c>
      <c r="H338" s="15">
        <v>5.73</v>
      </c>
      <c r="I338" s="15">
        <v>1.54</v>
      </c>
      <c r="J338" s="67">
        <v>38.9</v>
      </c>
      <c r="K338" s="8">
        <v>2</v>
      </c>
      <c r="L338" s="8">
        <v>2</v>
      </c>
      <c r="N338" s="94">
        <v>0</v>
      </c>
      <c r="O338" s="6">
        <f t="shared" si="10"/>
        <v>0</v>
      </c>
      <c r="P338" s="97">
        <f t="shared" si="11"/>
        <v>0</v>
      </c>
    </row>
    <row r="339" spans="1:16" ht="15">
      <c r="A339" s="30" t="s">
        <v>157</v>
      </c>
      <c r="B339" s="7" t="s">
        <v>7</v>
      </c>
      <c r="C339" s="26">
        <v>68</v>
      </c>
      <c r="D339" s="2">
        <v>99.225899999999996</v>
      </c>
      <c r="E339" s="2">
        <v>5.18</v>
      </c>
      <c r="F339" s="8">
        <v>40</v>
      </c>
      <c r="G339" s="2">
        <v>7.9938271604938258</v>
      </c>
      <c r="H339" s="15">
        <v>4.79</v>
      </c>
      <c r="I339" s="15">
        <v>1.1599999999999999</v>
      </c>
      <c r="J339" s="67">
        <v>41.5</v>
      </c>
      <c r="K339" s="8">
        <v>0</v>
      </c>
      <c r="L339" s="8">
        <v>0</v>
      </c>
      <c r="N339" s="94">
        <v>0</v>
      </c>
      <c r="O339" s="6">
        <f t="shared" si="10"/>
        <v>0</v>
      </c>
      <c r="P339" s="97">
        <f t="shared" si="11"/>
        <v>0</v>
      </c>
    </row>
    <row r="340" spans="1:16" ht="15">
      <c r="A340" s="30" t="s">
        <v>156</v>
      </c>
      <c r="B340" s="7" t="s">
        <v>7</v>
      </c>
      <c r="C340" s="26">
        <v>67</v>
      </c>
      <c r="D340" s="2">
        <v>92.923500000000004</v>
      </c>
      <c r="E340" s="2">
        <v>6.04</v>
      </c>
      <c r="F340" s="8">
        <v>45</v>
      </c>
      <c r="G340" s="2">
        <v>7.724472533435474</v>
      </c>
      <c r="H340" s="15">
        <v>5.6</v>
      </c>
      <c r="I340" s="15">
        <v>1.36</v>
      </c>
      <c r="J340" s="67">
        <v>39.1</v>
      </c>
      <c r="K340" s="8">
        <v>1</v>
      </c>
      <c r="L340" s="8">
        <v>1</v>
      </c>
      <c r="N340" s="94">
        <v>0</v>
      </c>
      <c r="O340" s="6">
        <f t="shared" si="10"/>
        <v>0</v>
      </c>
      <c r="P340" s="97">
        <f t="shared" si="11"/>
        <v>0</v>
      </c>
    </row>
    <row r="341" spans="1:16" ht="15">
      <c r="A341" s="30" t="s">
        <v>155</v>
      </c>
      <c r="B341" s="7" t="s">
        <v>9</v>
      </c>
      <c r="C341" s="26">
        <v>62</v>
      </c>
      <c r="D341" s="2">
        <v>79.268299999999996</v>
      </c>
      <c r="E341" s="2">
        <v>7.58</v>
      </c>
      <c r="F341" s="8">
        <v>24</v>
      </c>
      <c r="G341" s="2">
        <v>5.9878066482798671</v>
      </c>
      <c r="H341" s="15">
        <v>5.36</v>
      </c>
      <c r="I341" s="15">
        <v>1.49</v>
      </c>
      <c r="J341" s="70">
        <v>37.6</v>
      </c>
      <c r="K341" s="42">
        <v>1</v>
      </c>
      <c r="L341" s="42">
        <v>1</v>
      </c>
      <c r="N341" s="94">
        <v>0</v>
      </c>
      <c r="O341" s="6">
        <f t="shared" si="10"/>
        <v>0</v>
      </c>
      <c r="P341" s="97">
        <f t="shared" si="11"/>
        <v>0</v>
      </c>
    </row>
    <row r="342" spans="1:16" ht="15">
      <c r="A342" s="30" t="s">
        <v>154</v>
      </c>
      <c r="B342" s="7" t="s">
        <v>9</v>
      </c>
      <c r="C342" s="26">
        <v>68</v>
      </c>
      <c r="D342" s="2">
        <v>57.209900000000005</v>
      </c>
      <c r="E342" s="2">
        <v>7.52</v>
      </c>
      <c r="F342" s="8">
        <v>40</v>
      </c>
      <c r="G342" s="2">
        <v>5.298301640296124</v>
      </c>
      <c r="H342" s="15">
        <v>5.19</v>
      </c>
      <c r="I342" s="15">
        <v>1.66</v>
      </c>
      <c r="J342" s="67">
        <v>32.200000000000003</v>
      </c>
      <c r="K342" s="8">
        <v>0</v>
      </c>
      <c r="L342" s="8">
        <v>10</v>
      </c>
      <c r="N342" s="92">
        <v>0</v>
      </c>
      <c r="O342" s="6">
        <f t="shared" si="10"/>
        <v>0</v>
      </c>
      <c r="P342" s="97">
        <f t="shared" si="11"/>
        <v>0</v>
      </c>
    </row>
    <row r="343" spans="1:16" ht="15">
      <c r="A343" s="30" t="s">
        <v>153</v>
      </c>
      <c r="B343" s="7" t="s">
        <v>7</v>
      </c>
      <c r="C343" s="26">
        <v>62</v>
      </c>
      <c r="D343" s="2">
        <v>82.419499999999999</v>
      </c>
      <c r="E343" s="2">
        <v>7</v>
      </c>
      <c r="F343" s="8">
        <v>38</v>
      </c>
      <c r="G343" s="2">
        <v>6.8974126899909498</v>
      </c>
      <c r="H343" s="15">
        <v>5.0599999999999996</v>
      </c>
      <c r="I343" s="15">
        <v>1.0900000000000001</v>
      </c>
      <c r="J343" s="67">
        <v>37.299999999999997</v>
      </c>
      <c r="K343" s="8">
        <v>0</v>
      </c>
      <c r="L343" s="8">
        <v>0</v>
      </c>
      <c r="N343" s="92">
        <v>0</v>
      </c>
      <c r="O343" s="6">
        <f t="shared" si="10"/>
        <v>0</v>
      </c>
      <c r="P343" s="97">
        <f t="shared" si="11"/>
        <v>0</v>
      </c>
    </row>
    <row r="344" spans="1:16" ht="15">
      <c r="A344" s="30" t="s">
        <v>152</v>
      </c>
      <c r="B344" s="7" t="s">
        <v>9</v>
      </c>
      <c r="C344" s="26">
        <v>66</v>
      </c>
      <c r="D344" s="2">
        <v>74.016300000000001</v>
      </c>
      <c r="E344" s="2">
        <v>6.48</v>
      </c>
      <c r="F344" s="8">
        <v>28</v>
      </c>
      <c r="G344" s="2">
        <v>5.9515169110175643</v>
      </c>
      <c r="H344" s="15">
        <v>5.22</v>
      </c>
      <c r="I344" s="15">
        <v>1.5</v>
      </c>
      <c r="J344" s="67">
        <v>37</v>
      </c>
      <c r="K344" s="8">
        <v>1</v>
      </c>
      <c r="L344" s="8">
        <v>1</v>
      </c>
      <c r="N344" s="94">
        <v>0</v>
      </c>
      <c r="O344" s="6">
        <f t="shared" si="10"/>
        <v>0</v>
      </c>
      <c r="P344" s="97">
        <f t="shared" si="11"/>
        <v>0</v>
      </c>
    </row>
    <row r="345" spans="1:16" ht="15">
      <c r="A345" s="30" t="s">
        <v>151</v>
      </c>
      <c r="B345" s="7" t="s">
        <v>7</v>
      </c>
      <c r="C345" s="26">
        <v>79</v>
      </c>
      <c r="D345" s="2">
        <v>99.225899999999996</v>
      </c>
      <c r="E345" s="2">
        <v>14.5</v>
      </c>
      <c r="F345" s="8">
        <v>35</v>
      </c>
      <c r="G345" s="2">
        <v>7.9434829637641977</v>
      </c>
      <c r="H345" s="15">
        <v>18.510000000000002</v>
      </c>
      <c r="I345" s="15">
        <v>0.46</v>
      </c>
      <c r="J345" s="67">
        <v>38.200000000000003</v>
      </c>
      <c r="K345" s="8">
        <v>8</v>
      </c>
      <c r="L345" s="8">
        <v>8</v>
      </c>
      <c r="N345" s="95">
        <v>0</v>
      </c>
      <c r="O345" s="6">
        <v>0</v>
      </c>
      <c r="P345" s="97">
        <f t="shared" si="11"/>
        <v>0</v>
      </c>
    </row>
    <row r="346" spans="1:16" ht="15">
      <c r="A346" s="30" t="s">
        <v>305</v>
      </c>
      <c r="B346" s="7" t="s">
        <v>9</v>
      </c>
      <c r="C346" s="26">
        <v>68</v>
      </c>
      <c r="D346" s="15">
        <v>82.419499999999999</v>
      </c>
      <c r="E346" s="15">
        <v>9.92</v>
      </c>
      <c r="F346" s="23">
        <v>31</v>
      </c>
      <c r="G346" s="15">
        <v>7.2504406345136996</v>
      </c>
      <c r="H346" s="15">
        <v>7.22</v>
      </c>
      <c r="I346" s="15">
        <v>1.52</v>
      </c>
      <c r="J346" s="43">
        <v>38</v>
      </c>
      <c r="K346" s="17">
        <v>0</v>
      </c>
      <c r="L346" s="17">
        <v>0</v>
      </c>
      <c r="N346" s="94">
        <v>0</v>
      </c>
      <c r="O346" s="6">
        <f t="shared" si="10"/>
        <v>0</v>
      </c>
      <c r="P346" s="97">
        <f t="shared" si="11"/>
        <v>0</v>
      </c>
    </row>
    <row r="347" spans="1:16" ht="15">
      <c r="A347" s="30" t="s">
        <v>150</v>
      </c>
      <c r="B347" s="7" t="s">
        <v>9</v>
      </c>
      <c r="C347" s="26">
        <v>60</v>
      </c>
      <c r="D347" s="2">
        <v>67.713899999999995</v>
      </c>
      <c r="E347" s="2">
        <v>7.24</v>
      </c>
      <c r="F347" s="8">
        <v>38</v>
      </c>
      <c r="G347" s="2">
        <v>6.0572108819719208</v>
      </c>
      <c r="H347" s="15">
        <v>5.61</v>
      </c>
      <c r="I347" s="15">
        <v>1.66</v>
      </c>
      <c r="J347" s="67">
        <v>35</v>
      </c>
      <c r="K347" s="8">
        <v>0</v>
      </c>
      <c r="L347" s="8">
        <v>0</v>
      </c>
      <c r="N347" s="94">
        <v>0</v>
      </c>
      <c r="O347" s="6">
        <f t="shared" si="10"/>
        <v>0</v>
      </c>
      <c r="P347" s="97">
        <f t="shared" si="11"/>
        <v>0</v>
      </c>
    </row>
    <row r="348" spans="1:16" ht="15">
      <c r="A348" s="30" t="s">
        <v>306</v>
      </c>
      <c r="B348" s="7" t="s">
        <v>7</v>
      </c>
      <c r="C348" s="26">
        <v>65</v>
      </c>
      <c r="D348" s="15">
        <v>114.9819</v>
      </c>
      <c r="E348" s="15">
        <v>9.5</v>
      </c>
      <c r="F348" s="23">
        <v>49</v>
      </c>
      <c r="G348" s="15">
        <v>9.4464262121812652</v>
      </c>
      <c r="H348" s="15">
        <v>7.45</v>
      </c>
      <c r="I348" s="15">
        <v>1.31</v>
      </c>
      <c r="J348" s="43">
        <v>45</v>
      </c>
      <c r="K348" s="17">
        <v>0</v>
      </c>
      <c r="L348" s="17">
        <v>0</v>
      </c>
      <c r="N348" s="94">
        <v>0</v>
      </c>
      <c r="O348" s="6">
        <f t="shared" si="10"/>
        <v>0</v>
      </c>
      <c r="P348" s="97">
        <f t="shared" si="11"/>
        <v>0</v>
      </c>
    </row>
    <row r="349" spans="1:16" ht="15">
      <c r="A349" s="30" t="s">
        <v>149</v>
      </c>
      <c r="B349" s="7" t="s">
        <v>9</v>
      </c>
      <c r="C349" s="26">
        <v>62</v>
      </c>
      <c r="D349" s="2">
        <v>76.117100000000008</v>
      </c>
      <c r="E349" s="2">
        <v>6.13</v>
      </c>
      <c r="F349" s="8">
        <v>22</v>
      </c>
      <c r="G349" s="2">
        <v>6.4516129032258061</v>
      </c>
      <c r="H349" s="15">
        <v>5.21</v>
      </c>
      <c r="I349" s="15">
        <v>1.52</v>
      </c>
      <c r="J349" s="67">
        <v>38.299999999999997</v>
      </c>
      <c r="K349" s="8">
        <v>0</v>
      </c>
      <c r="L349" s="8">
        <v>0</v>
      </c>
      <c r="N349" s="94">
        <v>0</v>
      </c>
      <c r="O349" s="6">
        <f t="shared" si="10"/>
        <v>0</v>
      </c>
      <c r="P349" s="97">
        <f t="shared" si="11"/>
        <v>0</v>
      </c>
    </row>
    <row r="350" spans="1:16" ht="15">
      <c r="A350" s="30" t="s">
        <v>22</v>
      </c>
      <c r="B350" s="7" t="s">
        <v>9</v>
      </c>
      <c r="C350" s="26">
        <v>63</v>
      </c>
      <c r="D350" s="15">
        <v>80.108620000000002</v>
      </c>
      <c r="E350" s="15">
        <v>11.67</v>
      </c>
      <c r="F350" s="23">
        <v>29</v>
      </c>
      <c r="G350" s="15">
        <v>6.0970414201183436</v>
      </c>
      <c r="H350" s="15">
        <v>9.2899999999999991</v>
      </c>
      <c r="I350" s="15">
        <v>0.6</v>
      </c>
      <c r="J350" s="65">
        <v>36</v>
      </c>
      <c r="K350" s="23">
        <v>1</v>
      </c>
      <c r="L350" s="23">
        <v>1</v>
      </c>
      <c r="N350" s="95">
        <v>0</v>
      </c>
      <c r="O350" s="6">
        <f t="shared" si="10"/>
        <v>0</v>
      </c>
      <c r="P350" s="97">
        <f t="shared" si="11"/>
        <v>0</v>
      </c>
    </row>
    <row r="351" spans="1:16" ht="15">
      <c r="A351" s="30" t="s">
        <v>307</v>
      </c>
      <c r="B351" s="7" t="s">
        <v>7</v>
      </c>
      <c r="C351" s="26">
        <v>84</v>
      </c>
      <c r="D351" s="15">
        <v>62.4619</v>
      </c>
      <c r="E351" s="15">
        <v>6.41</v>
      </c>
      <c r="F351" s="23">
        <v>32</v>
      </c>
      <c r="G351" s="15">
        <v>6.6896330716231356</v>
      </c>
      <c r="H351" s="15">
        <v>7.34</v>
      </c>
      <c r="I351" s="15">
        <v>1.48</v>
      </c>
      <c r="J351" s="43">
        <v>31</v>
      </c>
      <c r="K351" s="17">
        <v>0</v>
      </c>
      <c r="L351" s="17">
        <v>10</v>
      </c>
      <c r="N351" s="92">
        <v>0</v>
      </c>
      <c r="O351" s="6">
        <f t="shared" si="10"/>
        <v>0</v>
      </c>
      <c r="P351" s="97">
        <f t="shared" si="11"/>
        <v>0</v>
      </c>
    </row>
    <row r="352" spans="1:16" ht="15">
      <c r="A352" s="30" t="s">
        <v>148</v>
      </c>
      <c r="B352" s="7" t="s">
        <v>9</v>
      </c>
      <c r="C352" s="26">
        <v>67</v>
      </c>
      <c r="D352" s="2">
        <v>75.066699999999997</v>
      </c>
      <c r="E352" s="2">
        <v>9.14</v>
      </c>
      <c r="F352" s="8">
        <v>25</v>
      </c>
      <c r="G352" s="2">
        <v>5.9091422334299377</v>
      </c>
      <c r="H352" s="15">
        <v>5.86</v>
      </c>
      <c r="I352" s="15">
        <v>1.38</v>
      </c>
      <c r="J352" s="67">
        <v>34.4</v>
      </c>
      <c r="K352" s="8">
        <v>0</v>
      </c>
      <c r="L352" s="8">
        <v>0</v>
      </c>
      <c r="N352" s="94">
        <v>0</v>
      </c>
      <c r="O352" s="6">
        <f t="shared" si="10"/>
        <v>0</v>
      </c>
      <c r="P352" s="97">
        <f t="shared" si="11"/>
        <v>0</v>
      </c>
    </row>
    <row r="353" spans="1:16" ht="15">
      <c r="A353" s="30" t="s">
        <v>147</v>
      </c>
      <c r="B353" s="7" t="s">
        <v>9</v>
      </c>
      <c r="C353" s="26">
        <v>75</v>
      </c>
      <c r="D353" s="2">
        <v>58.260300000000001</v>
      </c>
      <c r="E353" s="2">
        <v>8.92</v>
      </c>
      <c r="F353" s="8">
        <v>20</v>
      </c>
      <c r="G353" s="2">
        <v>5.9349890430971515</v>
      </c>
      <c r="H353" s="15">
        <v>7.03</v>
      </c>
      <c r="I353" s="15">
        <v>1.1299999999999999</v>
      </c>
      <c r="J353" s="67">
        <v>31.9</v>
      </c>
      <c r="K353" s="8">
        <v>1</v>
      </c>
      <c r="L353" s="8">
        <v>11</v>
      </c>
      <c r="N353" s="94">
        <v>0</v>
      </c>
      <c r="O353" s="6">
        <f t="shared" si="10"/>
        <v>0</v>
      </c>
      <c r="P353" s="97">
        <v>0</v>
      </c>
    </row>
    <row r="354" spans="1:16" ht="15">
      <c r="A354" s="30" t="s">
        <v>209</v>
      </c>
      <c r="B354" s="7" t="s">
        <v>9</v>
      </c>
      <c r="C354" s="26">
        <v>94</v>
      </c>
      <c r="D354" s="15">
        <v>93.448700000000002</v>
      </c>
      <c r="E354" s="15"/>
      <c r="F354" s="23">
        <v>20</v>
      </c>
      <c r="G354" s="15">
        <v>8.7000786709241531</v>
      </c>
      <c r="H354" s="15">
        <v>9.02</v>
      </c>
      <c r="I354" s="15">
        <v>0.89</v>
      </c>
      <c r="J354" s="68">
        <v>35.799999999999997</v>
      </c>
      <c r="K354" s="24">
        <v>8</v>
      </c>
      <c r="L354" s="24">
        <v>8</v>
      </c>
      <c r="N354" s="94">
        <v>1</v>
      </c>
      <c r="O354" s="6">
        <f t="shared" si="10"/>
        <v>1</v>
      </c>
      <c r="P354" s="97">
        <f t="shared" si="11"/>
        <v>0</v>
      </c>
    </row>
    <row r="355" spans="1:16" ht="15">
      <c r="A355" s="30" t="s">
        <v>21</v>
      </c>
      <c r="B355" s="7" t="s">
        <v>7</v>
      </c>
      <c r="C355" s="26">
        <v>71</v>
      </c>
      <c r="D355" s="15">
        <v>89.457180000000008</v>
      </c>
      <c r="E355" s="15">
        <v>8.7799999999999994</v>
      </c>
      <c r="F355" s="23">
        <v>41</v>
      </c>
      <c r="G355" s="15">
        <v>6.8525334795207131</v>
      </c>
      <c r="H355" s="15">
        <v>5.32</v>
      </c>
      <c r="I355" s="15">
        <v>0.92</v>
      </c>
      <c r="J355" s="65">
        <v>34.200000000000003</v>
      </c>
      <c r="K355" s="23">
        <v>2</v>
      </c>
      <c r="L355" s="23">
        <v>2</v>
      </c>
      <c r="N355" s="92">
        <v>0</v>
      </c>
      <c r="O355" s="6">
        <f t="shared" si="10"/>
        <v>0</v>
      </c>
      <c r="P355" s="97">
        <f t="shared" si="11"/>
        <v>0</v>
      </c>
    </row>
    <row r="356" spans="1:16" ht="15">
      <c r="A356" s="30" t="s">
        <v>210</v>
      </c>
      <c r="B356" s="7" t="s">
        <v>9</v>
      </c>
      <c r="C356" s="26">
        <v>83</v>
      </c>
      <c r="D356" s="15">
        <v>93.9739</v>
      </c>
      <c r="E356" s="15">
        <v>14.82</v>
      </c>
      <c r="F356" s="23">
        <v>14</v>
      </c>
      <c r="G356" s="15">
        <v>7.4445983379501381</v>
      </c>
      <c r="H356" s="15">
        <v>14.4</v>
      </c>
      <c r="I356" s="15">
        <v>0.54</v>
      </c>
      <c r="J356" s="68">
        <v>45.5</v>
      </c>
      <c r="K356" s="24">
        <v>5</v>
      </c>
      <c r="L356" s="24">
        <v>5</v>
      </c>
      <c r="N356" s="95">
        <v>1</v>
      </c>
      <c r="O356" s="6">
        <f t="shared" si="10"/>
        <v>1</v>
      </c>
      <c r="P356" s="97">
        <f t="shared" si="11"/>
        <v>0</v>
      </c>
    </row>
    <row r="357" spans="1:16" ht="15">
      <c r="A357" s="30" t="s">
        <v>211</v>
      </c>
      <c r="B357" s="7" t="s">
        <v>9</v>
      </c>
      <c r="C357" s="26">
        <v>76</v>
      </c>
      <c r="D357" s="15">
        <v>83.469899999999996</v>
      </c>
      <c r="E357" s="15">
        <v>23.63</v>
      </c>
      <c r="F357" s="23">
        <v>10</v>
      </c>
      <c r="G357" s="15">
        <v>6.2890624999999991</v>
      </c>
      <c r="H357" s="15">
        <v>11.69</v>
      </c>
      <c r="I357" s="15">
        <v>0.82</v>
      </c>
      <c r="J357" s="68">
        <v>30.5</v>
      </c>
      <c r="K357" s="24">
        <v>4</v>
      </c>
      <c r="L357" s="24">
        <v>14</v>
      </c>
      <c r="N357" s="94">
        <v>1</v>
      </c>
      <c r="O357" s="6">
        <f t="shared" si="10"/>
        <v>1</v>
      </c>
      <c r="P357" s="97">
        <f t="shared" si="11"/>
        <v>1</v>
      </c>
    </row>
    <row r="358" spans="1:16" ht="15">
      <c r="A358" s="30" t="s">
        <v>212</v>
      </c>
      <c r="B358" s="7" t="s">
        <v>9</v>
      </c>
      <c r="C358" s="26">
        <v>89</v>
      </c>
      <c r="D358" s="15">
        <v>56.684699999999999</v>
      </c>
      <c r="E358" s="15">
        <v>21.86</v>
      </c>
      <c r="F358" s="23">
        <v>26</v>
      </c>
      <c r="G358" s="15">
        <v>4.9213717806887862</v>
      </c>
      <c r="H358" s="15">
        <v>6.2</v>
      </c>
      <c r="I358" s="15">
        <v>0.92</v>
      </c>
      <c r="J358" s="68">
        <v>27.7</v>
      </c>
      <c r="K358" s="24">
        <v>6</v>
      </c>
      <c r="L358" s="24">
        <v>16</v>
      </c>
      <c r="N358" s="94">
        <v>2</v>
      </c>
      <c r="O358" s="6">
        <v>2</v>
      </c>
      <c r="P358" s="97">
        <v>2</v>
      </c>
    </row>
    <row r="359" spans="1:16" ht="15">
      <c r="A359" s="30" t="s">
        <v>213</v>
      </c>
      <c r="B359" s="7" t="s">
        <v>9</v>
      </c>
      <c r="C359" s="26">
        <v>79</v>
      </c>
      <c r="D359" s="15">
        <v>76.117100000000008</v>
      </c>
      <c r="E359" s="15">
        <v>13.07</v>
      </c>
      <c r="F359" s="23">
        <v>41</v>
      </c>
      <c r="G359" s="15">
        <v>6.7244175467742568</v>
      </c>
      <c r="H359" s="15">
        <v>5.32</v>
      </c>
      <c r="I359" s="15">
        <v>0.92</v>
      </c>
      <c r="J359" s="68">
        <v>33.299999999999997</v>
      </c>
      <c r="K359" s="24">
        <v>0</v>
      </c>
      <c r="L359" s="24">
        <v>0</v>
      </c>
      <c r="N359" s="94">
        <v>0</v>
      </c>
      <c r="O359" s="6">
        <f t="shared" si="10"/>
        <v>0</v>
      </c>
      <c r="P359" s="97">
        <f t="shared" si="11"/>
        <v>0</v>
      </c>
    </row>
    <row r="360" spans="1:16" ht="15">
      <c r="A360" s="30" t="s">
        <v>20</v>
      </c>
      <c r="B360" s="7" t="s">
        <v>7</v>
      </c>
      <c r="C360" s="26">
        <v>76</v>
      </c>
      <c r="D360" s="15">
        <v>85.780780000000007</v>
      </c>
      <c r="E360" s="15">
        <v>9.08</v>
      </c>
      <c r="F360" s="23">
        <v>38</v>
      </c>
      <c r="G360" s="15">
        <v>7.0834307861939916</v>
      </c>
      <c r="H360" s="15">
        <v>5.48</v>
      </c>
      <c r="I360" s="15">
        <v>1.23</v>
      </c>
      <c r="J360" s="65">
        <v>39.5</v>
      </c>
      <c r="K360" s="23">
        <v>1</v>
      </c>
      <c r="L360" s="23">
        <v>1</v>
      </c>
      <c r="N360" s="94">
        <v>0</v>
      </c>
      <c r="O360" s="6">
        <f t="shared" si="10"/>
        <v>0</v>
      </c>
      <c r="P360" s="97">
        <f t="shared" si="11"/>
        <v>0</v>
      </c>
    </row>
    <row r="361" spans="1:16" ht="15">
      <c r="A361" s="30" t="s">
        <v>214</v>
      </c>
      <c r="B361" s="7" t="s">
        <v>9</v>
      </c>
      <c r="C361" s="26">
        <v>85</v>
      </c>
      <c r="D361" s="15">
        <v>99.225899999999996</v>
      </c>
      <c r="E361" s="15">
        <v>27.41</v>
      </c>
      <c r="F361" s="23">
        <v>16</v>
      </c>
      <c r="G361" s="15">
        <v>6.8968315144630612</v>
      </c>
      <c r="H361" s="15">
        <v>14.27</v>
      </c>
      <c r="I361" s="15">
        <v>0.59</v>
      </c>
      <c r="J361" s="68">
        <v>38.5</v>
      </c>
      <c r="K361" s="24">
        <v>8</v>
      </c>
      <c r="L361" s="24">
        <v>8</v>
      </c>
      <c r="N361" s="94">
        <v>1</v>
      </c>
      <c r="O361" s="6">
        <f t="shared" si="10"/>
        <v>1</v>
      </c>
      <c r="P361" s="97">
        <f t="shared" si="11"/>
        <v>0</v>
      </c>
    </row>
    <row r="362" spans="1:16" ht="15">
      <c r="A362" s="30" t="s">
        <v>215</v>
      </c>
      <c r="B362" s="7" t="s">
        <v>9</v>
      </c>
      <c r="C362" s="26">
        <v>84</v>
      </c>
      <c r="D362" s="15">
        <v>131.78829999999999</v>
      </c>
      <c r="E362" s="15">
        <v>22.35</v>
      </c>
      <c r="F362" s="23">
        <v>21</v>
      </c>
      <c r="G362" s="15">
        <v>10.640401882836912</v>
      </c>
      <c r="H362" s="15">
        <v>14.78</v>
      </c>
      <c r="I362" s="15">
        <v>0.54</v>
      </c>
      <c r="J362" s="68">
        <v>42</v>
      </c>
      <c r="K362" s="24">
        <v>4</v>
      </c>
      <c r="L362" s="24">
        <v>4</v>
      </c>
      <c r="N362" s="94">
        <v>1</v>
      </c>
      <c r="O362" s="6">
        <f t="shared" si="10"/>
        <v>1</v>
      </c>
      <c r="P362" s="97">
        <f t="shared" si="11"/>
        <v>0</v>
      </c>
    </row>
    <row r="363" spans="1:16" ht="15">
      <c r="A363" s="30" t="s">
        <v>216</v>
      </c>
      <c r="B363" s="7" t="s">
        <v>9</v>
      </c>
      <c r="C363" s="26">
        <v>85</v>
      </c>
      <c r="D363" s="15">
        <v>74.016300000000001</v>
      </c>
      <c r="E363" s="15">
        <v>25.74</v>
      </c>
      <c r="F363" s="23">
        <v>20</v>
      </c>
      <c r="G363" s="15">
        <v>6.799768518518519</v>
      </c>
      <c r="H363" s="15">
        <v>20.11</v>
      </c>
      <c r="I363" s="15">
        <v>0.44</v>
      </c>
      <c r="J363" s="68">
        <v>32.799999999999997</v>
      </c>
      <c r="K363" s="24">
        <v>0</v>
      </c>
      <c r="L363" s="24">
        <v>10</v>
      </c>
      <c r="N363" s="94">
        <v>1</v>
      </c>
      <c r="O363" s="6">
        <f t="shared" si="10"/>
        <v>0</v>
      </c>
      <c r="P363" s="97">
        <f t="shared" si="11"/>
        <v>0</v>
      </c>
    </row>
    <row r="364" spans="1:16" ht="15">
      <c r="A364" s="30" t="s">
        <v>19</v>
      </c>
      <c r="B364" s="7" t="s">
        <v>7</v>
      </c>
      <c r="C364" s="26">
        <v>60</v>
      </c>
      <c r="D364" s="15">
        <v>96.179739999999995</v>
      </c>
      <c r="E364" s="15">
        <v>8.5399999999999991</v>
      </c>
      <c r="F364" s="23">
        <v>46</v>
      </c>
      <c r="G364" s="15">
        <v>7.196061103396036</v>
      </c>
      <c r="H364" s="15">
        <v>6.18</v>
      </c>
      <c r="I364" s="15">
        <v>1.34</v>
      </c>
      <c r="J364" s="65">
        <v>35.299999999999997</v>
      </c>
      <c r="K364" s="23">
        <v>0</v>
      </c>
      <c r="L364" s="23">
        <v>0</v>
      </c>
      <c r="N364" s="94">
        <v>0</v>
      </c>
      <c r="O364" s="6">
        <f t="shared" si="10"/>
        <v>0</v>
      </c>
      <c r="P364" s="97">
        <f t="shared" si="11"/>
        <v>0</v>
      </c>
    </row>
    <row r="365" spans="1:16" ht="15">
      <c r="A365" s="30" t="s">
        <v>217</v>
      </c>
      <c r="B365" s="7" t="s">
        <v>7</v>
      </c>
      <c r="C365" s="26">
        <v>67</v>
      </c>
      <c r="D365" s="15">
        <v>78.2179</v>
      </c>
      <c r="E365" s="15"/>
      <c r="F365" s="23"/>
      <c r="G365" s="15">
        <v>6.9163687393497941</v>
      </c>
      <c r="H365" s="15"/>
      <c r="I365" s="15"/>
      <c r="J365" s="68">
        <v>32</v>
      </c>
      <c r="K365" s="24">
        <v>0</v>
      </c>
      <c r="L365" s="24">
        <v>10</v>
      </c>
      <c r="N365" s="92">
        <v>3</v>
      </c>
      <c r="O365" s="6">
        <f t="shared" si="10"/>
        <v>0</v>
      </c>
      <c r="P365" s="97">
        <f t="shared" si="11"/>
        <v>0</v>
      </c>
    </row>
    <row r="366" spans="1:16" ht="15">
      <c r="A366" s="30" t="s">
        <v>218</v>
      </c>
      <c r="B366" s="7" t="s">
        <v>7</v>
      </c>
      <c r="C366" s="26">
        <v>79</v>
      </c>
      <c r="D366" s="15">
        <v>100.27630000000001</v>
      </c>
      <c r="E366" s="15">
        <v>15.04</v>
      </c>
      <c r="F366" s="23">
        <v>42</v>
      </c>
      <c r="G366" s="15">
        <v>8.2815035154137373</v>
      </c>
      <c r="H366" s="15">
        <v>8.42</v>
      </c>
      <c r="I366" s="15">
        <v>0.98</v>
      </c>
      <c r="J366" s="68">
        <v>35</v>
      </c>
      <c r="K366" s="24">
        <v>6</v>
      </c>
      <c r="L366" s="24">
        <v>6</v>
      </c>
      <c r="N366" s="94">
        <v>1</v>
      </c>
      <c r="O366" s="6">
        <f t="shared" si="10"/>
        <v>1</v>
      </c>
      <c r="P366" s="97">
        <f t="shared" si="11"/>
        <v>0</v>
      </c>
    </row>
    <row r="367" spans="1:16" ht="15">
      <c r="A367" s="30" t="s">
        <v>219</v>
      </c>
      <c r="B367" s="7" t="s">
        <v>7</v>
      </c>
      <c r="C367" s="26">
        <v>83</v>
      </c>
      <c r="D367" s="15">
        <v>101.3267</v>
      </c>
      <c r="E367" s="15">
        <v>25.17</v>
      </c>
      <c r="F367" s="23">
        <v>40</v>
      </c>
      <c r="G367" s="15">
        <v>8.7655222790357925</v>
      </c>
      <c r="H367" s="15">
        <v>14.9</v>
      </c>
      <c r="I367" s="15">
        <v>0.69</v>
      </c>
      <c r="J367" s="68">
        <v>36.799999999999997</v>
      </c>
      <c r="K367" s="24">
        <v>7</v>
      </c>
      <c r="L367" s="24">
        <v>7</v>
      </c>
      <c r="N367" s="94">
        <v>1</v>
      </c>
      <c r="O367" s="6">
        <f t="shared" si="10"/>
        <v>1</v>
      </c>
      <c r="P367" s="97">
        <f t="shared" si="11"/>
        <v>0</v>
      </c>
    </row>
    <row r="368" spans="1:16" ht="15">
      <c r="A368" s="30" t="s">
        <v>220</v>
      </c>
      <c r="B368" s="7" t="s">
        <v>9</v>
      </c>
      <c r="C368" s="26">
        <v>85</v>
      </c>
      <c r="D368" s="15">
        <v>74.016300000000001</v>
      </c>
      <c r="E368" s="15">
        <v>15.12</v>
      </c>
      <c r="F368" s="23">
        <v>24</v>
      </c>
      <c r="G368" s="15">
        <v>6.2222222222222223</v>
      </c>
      <c r="H368" s="15">
        <v>10.24</v>
      </c>
      <c r="I368" s="15">
        <v>0.66</v>
      </c>
      <c r="J368" s="68">
        <v>32.200000000000003</v>
      </c>
      <c r="K368" s="24">
        <v>3</v>
      </c>
      <c r="L368" s="24">
        <v>13</v>
      </c>
      <c r="N368" s="91">
        <v>1</v>
      </c>
      <c r="O368" s="6">
        <f t="shared" si="10"/>
        <v>0</v>
      </c>
      <c r="P368" s="97">
        <v>1</v>
      </c>
    </row>
    <row r="369" spans="1:16" ht="15">
      <c r="A369" s="30" t="s">
        <v>221</v>
      </c>
      <c r="B369" s="7" t="s">
        <v>9</v>
      </c>
      <c r="C369" s="26">
        <v>66</v>
      </c>
      <c r="D369" s="15">
        <v>77.167500000000004</v>
      </c>
      <c r="E369" s="15">
        <v>8.3800000000000008</v>
      </c>
      <c r="F369" s="23">
        <v>31</v>
      </c>
      <c r="G369" s="15">
        <v>6.0204237158969658</v>
      </c>
      <c r="H369" s="15">
        <v>5.44</v>
      </c>
      <c r="I369" s="15">
        <v>1.4</v>
      </c>
      <c r="J369" s="68">
        <v>35</v>
      </c>
      <c r="K369" s="24">
        <v>0</v>
      </c>
      <c r="L369" s="24">
        <v>0</v>
      </c>
      <c r="N369" s="94">
        <v>0</v>
      </c>
      <c r="O369" s="6">
        <f t="shared" si="10"/>
        <v>0</v>
      </c>
      <c r="P369" s="97">
        <f t="shared" si="11"/>
        <v>0</v>
      </c>
    </row>
    <row r="370" spans="1:16" ht="15">
      <c r="A370" s="30" t="s">
        <v>18</v>
      </c>
      <c r="B370" s="7" t="s">
        <v>7</v>
      </c>
      <c r="C370" s="26">
        <v>61</v>
      </c>
      <c r="D370" s="15">
        <v>87.566460000000006</v>
      </c>
      <c r="E370" s="15">
        <v>6.59</v>
      </c>
      <c r="F370" s="23">
        <v>40</v>
      </c>
      <c r="G370" s="15">
        <v>7.4016966740732499</v>
      </c>
      <c r="H370" s="15">
        <v>5.62</v>
      </c>
      <c r="I370" s="15">
        <v>0.88</v>
      </c>
      <c r="J370" s="65">
        <v>38.4</v>
      </c>
      <c r="K370" s="23">
        <v>0</v>
      </c>
      <c r="L370" s="23">
        <v>0</v>
      </c>
      <c r="N370" s="94">
        <v>0</v>
      </c>
      <c r="O370" s="6">
        <f t="shared" si="10"/>
        <v>0</v>
      </c>
      <c r="P370" s="97">
        <f t="shared" si="11"/>
        <v>0</v>
      </c>
    </row>
    <row r="371" spans="1:16" ht="15">
      <c r="A371" s="30" t="s">
        <v>222</v>
      </c>
      <c r="B371" s="7" t="s">
        <v>9</v>
      </c>
      <c r="C371" s="26">
        <v>65</v>
      </c>
      <c r="D371" s="15">
        <v>78.2179</v>
      </c>
      <c r="E371" s="15">
        <v>7.17</v>
      </c>
      <c r="F371" s="23">
        <v>28</v>
      </c>
      <c r="G371" s="15">
        <v>6.8826391361101207</v>
      </c>
      <c r="H371" s="15">
        <v>5.21</v>
      </c>
      <c r="I371" s="15">
        <v>1.51</v>
      </c>
      <c r="J371" s="68">
        <v>39.700000000000003</v>
      </c>
      <c r="K371" s="24">
        <v>0</v>
      </c>
      <c r="L371" s="24">
        <v>0</v>
      </c>
      <c r="N371" s="94">
        <v>0</v>
      </c>
      <c r="O371" s="6">
        <f t="shared" si="10"/>
        <v>0</v>
      </c>
      <c r="P371" s="97">
        <f t="shared" si="11"/>
        <v>0</v>
      </c>
    </row>
    <row r="372" spans="1:16" ht="15">
      <c r="A372" s="30" t="s">
        <v>17</v>
      </c>
      <c r="B372" s="7" t="s">
        <v>9</v>
      </c>
      <c r="C372" s="26">
        <v>69</v>
      </c>
      <c r="D372" s="15">
        <v>78.112860000000012</v>
      </c>
      <c r="E372" s="15">
        <v>8.4700000000000006</v>
      </c>
      <c r="F372" s="23">
        <v>26</v>
      </c>
      <c r="G372" s="15">
        <v>6.2655446801439432</v>
      </c>
      <c r="H372" s="15">
        <v>5.93</v>
      </c>
      <c r="I372" s="15">
        <v>1.55</v>
      </c>
      <c r="J372" s="65">
        <v>40</v>
      </c>
      <c r="K372" s="23">
        <v>0</v>
      </c>
      <c r="L372" s="23">
        <v>0</v>
      </c>
      <c r="N372" s="94">
        <v>0</v>
      </c>
      <c r="O372" s="6">
        <f t="shared" si="10"/>
        <v>0</v>
      </c>
      <c r="P372" s="97">
        <f t="shared" si="11"/>
        <v>0</v>
      </c>
    </row>
    <row r="373" spans="1:16" ht="15">
      <c r="A373" s="30" t="s">
        <v>223</v>
      </c>
      <c r="B373" s="7" t="s">
        <v>9</v>
      </c>
      <c r="C373" s="26">
        <v>64</v>
      </c>
      <c r="D373" s="15">
        <v>68.239100000000008</v>
      </c>
      <c r="E373" s="15">
        <v>12.28</v>
      </c>
      <c r="F373" s="23">
        <v>32</v>
      </c>
      <c r="G373" s="15">
        <v>5.9171597633136095</v>
      </c>
      <c r="H373" s="15">
        <v>5.85</v>
      </c>
      <c r="I373" s="15">
        <v>1.18</v>
      </c>
      <c r="J373" s="68">
        <v>34.4</v>
      </c>
      <c r="K373" s="24">
        <v>1</v>
      </c>
      <c r="L373" s="24">
        <v>1</v>
      </c>
      <c r="N373" s="94">
        <v>0</v>
      </c>
      <c r="O373" s="6">
        <f t="shared" si="10"/>
        <v>0</v>
      </c>
      <c r="P373" s="97">
        <f t="shared" si="11"/>
        <v>0</v>
      </c>
    </row>
    <row r="374" spans="1:16" ht="15">
      <c r="A374" s="30" t="s">
        <v>224</v>
      </c>
      <c r="B374" s="7" t="s">
        <v>9</v>
      </c>
      <c r="C374" s="26">
        <v>83</v>
      </c>
      <c r="D374" s="15">
        <v>51.957900000000002</v>
      </c>
      <c r="E374" s="15">
        <v>41.06</v>
      </c>
      <c r="F374" s="23">
        <v>16</v>
      </c>
      <c r="G374" s="15">
        <v>4.231325394745781</v>
      </c>
      <c r="H374" s="15">
        <v>20.49</v>
      </c>
      <c r="I374" s="15">
        <v>0.4</v>
      </c>
      <c r="J374" s="68">
        <v>16.399999999999999</v>
      </c>
      <c r="K374" s="24">
        <v>4</v>
      </c>
      <c r="L374" s="24">
        <v>14</v>
      </c>
      <c r="N374" s="91">
        <v>3</v>
      </c>
      <c r="O374" s="6">
        <v>3</v>
      </c>
      <c r="P374" s="97">
        <v>3</v>
      </c>
    </row>
    <row r="375" spans="1:16" ht="15">
      <c r="A375" s="30" t="s">
        <v>194</v>
      </c>
      <c r="B375" s="7" t="s">
        <v>9</v>
      </c>
      <c r="C375" s="26">
        <v>94</v>
      </c>
      <c r="D375" s="15">
        <v>56.684699999999999</v>
      </c>
      <c r="E375" s="15">
        <v>27.04</v>
      </c>
      <c r="F375" s="23">
        <v>10</v>
      </c>
      <c r="G375" s="15">
        <v>5.3064868081729815</v>
      </c>
      <c r="H375" s="15">
        <v>28.5</v>
      </c>
      <c r="I375" s="15">
        <v>0.3</v>
      </c>
      <c r="J375" s="68">
        <v>27.5</v>
      </c>
      <c r="K375" s="24">
        <v>7</v>
      </c>
      <c r="L375" s="24">
        <v>17</v>
      </c>
      <c r="N375" s="91">
        <v>3</v>
      </c>
      <c r="O375" s="6">
        <v>3</v>
      </c>
      <c r="P375" s="97">
        <v>3</v>
      </c>
    </row>
    <row r="376" spans="1:16" ht="15">
      <c r="A376" s="30" t="s">
        <v>195</v>
      </c>
      <c r="B376" s="7" t="s">
        <v>9</v>
      </c>
      <c r="C376" s="26">
        <v>80</v>
      </c>
      <c r="D376" s="15">
        <v>65.087900000000005</v>
      </c>
      <c r="E376" s="15">
        <v>13.23</v>
      </c>
      <c r="F376" s="23">
        <v>16</v>
      </c>
      <c r="G376" s="15">
        <v>6.9443612983561023</v>
      </c>
      <c r="H376" s="15">
        <v>10.51</v>
      </c>
      <c r="I376" s="15">
        <v>0.81</v>
      </c>
      <c r="J376" s="68">
        <v>35</v>
      </c>
      <c r="K376" s="24">
        <v>0</v>
      </c>
      <c r="L376" s="24">
        <v>0</v>
      </c>
      <c r="N376" s="94">
        <v>0</v>
      </c>
      <c r="O376" s="6">
        <f t="shared" si="10"/>
        <v>0</v>
      </c>
      <c r="P376" s="97">
        <f t="shared" si="11"/>
        <v>0</v>
      </c>
    </row>
    <row r="377" spans="1:16" ht="15">
      <c r="A377" s="30" t="s">
        <v>196</v>
      </c>
      <c r="B377" s="7" t="s">
        <v>9</v>
      </c>
      <c r="C377" s="26">
        <v>71</v>
      </c>
      <c r="D377" s="15">
        <v>92.923500000000004</v>
      </c>
      <c r="E377" s="15">
        <v>18.84</v>
      </c>
      <c r="F377" s="23">
        <v>22</v>
      </c>
      <c r="G377" s="15">
        <v>7.2331360946745571</v>
      </c>
      <c r="H377" s="15">
        <v>6.18</v>
      </c>
      <c r="I377" s="15">
        <v>1.06</v>
      </c>
      <c r="J377" s="68">
        <v>38.299999999999997</v>
      </c>
      <c r="K377" s="24">
        <v>0</v>
      </c>
      <c r="L377" s="24">
        <v>0</v>
      </c>
      <c r="N377" s="92">
        <v>1</v>
      </c>
      <c r="O377" s="6">
        <f t="shared" si="10"/>
        <v>0</v>
      </c>
      <c r="P377" s="97">
        <f t="shared" si="11"/>
        <v>0</v>
      </c>
    </row>
    <row r="378" spans="1:16" ht="15">
      <c r="A378" s="30" t="s">
        <v>197</v>
      </c>
      <c r="B378" s="7" t="s">
        <v>9</v>
      </c>
      <c r="C378" s="26">
        <v>82</v>
      </c>
      <c r="D378" s="15">
        <v>67.713899999999995</v>
      </c>
      <c r="E378" s="15">
        <v>10.6</v>
      </c>
      <c r="F378" s="23">
        <v>36</v>
      </c>
      <c r="G378" s="15">
        <v>6.1723003464640289</v>
      </c>
      <c r="H378" s="15">
        <v>7.15</v>
      </c>
      <c r="I378" s="15">
        <v>0.99</v>
      </c>
      <c r="J378" s="68">
        <v>35.4</v>
      </c>
      <c r="K378" s="24">
        <v>0</v>
      </c>
      <c r="L378" s="24">
        <v>0</v>
      </c>
      <c r="N378" s="94">
        <v>0</v>
      </c>
      <c r="O378" s="6">
        <f t="shared" si="10"/>
        <v>0</v>
      </c>
      <c r="P378" s="97">
        <f t="shared" si="11"/>
        <v>0</v>
      </c>
    </row>
    <row r="379" spans="1:16" ht="15">
      <c r="A379" s="30" t="s">
        <v>198</v>
      </c>
      <c r="B379" s="7" t="s">
        <v>7</v>
      </c>
      <c r="C379" s="26">
        <v>84</v>
      </c>
      <c r="D379" s="15">
        <v>75.066699999999997</v>
      </c>
      <c r="E379" s="15">
        <v>9.2100000000000009</v>
      </c>
      <c r="F379" s="23"/>
      <c r="G379" s="15">
        <v>7.0022460034350633</v>
      </c>
      <c r="H379" s="15"/>
      <c r="I379" s="15"/>
      <c r="J379" s="68">
        <v>35</v>
      </c>
      <c r="K379" s="24">
        <v>0</v>
      </c>
      <c r="L379" s="24">
        <v>0</v>
      </c>
      <c r="N379" s="94">
        <v>1</v>
      </c>
      <c r="O379" s="6">
        <f t="shared" si="10"/>
        <v>0</v>
      </c>
      <c r="P379" s="97">
        <f t="shared" si="11"/>
        <v>0</v>
      </c>
    </row>
    <row r="380" spans="1:16" ht="15">
      <c r="A380" s="30" t="s">
        <v>199</v>
      </c>
      <c r="B380" s="7" t="s">
        <v>9</v>
      </c>
      <c r="C380" s="26">
        <v>69</v>
      </c>
      <c r="D380" s="15">
        <v>70.865099999999998</v>
      </c>
      <c r="E380" s="15">
        <v>8.43</v>
      </c>
      <c r="F380" s="23">
        <v>30</v>
      </c>
      <c r="G380" s="15">
        <v>7.0145628424228574</v>
      </c>
      <c r="H380" s="15">
        <v>6.3</v>
      </c>
      <c r="I380" s="15">
        <v>1.45</v>
      </c>
      <c r="J380" s="68">
        <v>37.299999999999997</v>
      </c>
      <c r="K380" s="24">
        <v>0</v>
      </c>
      <c r="L380" s="24">
        <v>0</v>
      </c>
      <c r="N380" s="94">
        <v>0</v>
      </c>
      <c r="O380" s="6">
        <f t="shared" si="10"/>
        <v>0</v>
      </c>
      <c r="P380" s="97">
        <f t="shared" si="11"/>
        <v>0</v>
      </c>
    </row>
    <row r="381" spans="1:16" ht="15">
      <c r="A381" s="30" t="s">
        <v>200</v>
      </c>
      <c r="B381" s="7" t="s">
        <v>9</v>
      </c>
      <c r="C381" s="26">
        <v>61</v>
      </c>
      <c r="D381" s="15">
        <v>74.016300000000001</v>
      </c>
      <c r="E381" s="15">
        <v>6.78</v>
      </c>
      <c r="F381" s="23">
        <v>20</v>
      </c>
      <c r="G381" s="15">
        <v>6.3045373297290626</v>
      </c>
      <c r="H381" s="15">
        <v>4.2300000000000004</v>
      </c>
      <c r="I381" s="15">
        <v>1.74</v>
      </c>
      <c r="J381" s="68">
        <v>36.700000000000003</v>
      </c>
      <c r="K381" s="24">
        <v>1</v>
      </c>
      <c r="L381" s="24">
        <v>1</v>
      </c>
      <c r="N381" s="94">
        <v>0</v>
      </c>
      <c r="O381" s="6">
        <f t="shared" si="10"/>
        <v>0</v>
      </c>
      <c r="P381" s="97">
        <f t="shared" si="11"/>
        <v>0</v>
      </c>
    </row>
    <row r="382" spans="1:16" ht="15">
      <c r="A382" s="30" t="s">
        <v>201</v>
      </c>
      <c r="B382" s="7" t="s">
        <v>7</v>
      </c>
      <c r="C382" s="26">
        <v>71</v>
      </c>
      <c r="D382" s="15">
        <v>81.999339999999989</v>
      </c>
      <c r="E382" s="15">
        <v>9.75</v>
      </c>
      <c r="F382" s="23">
        <v>54</v>
      </c>
      <c r="G382" s="15">
        <v>7.6495967332156942</v>
      </c>
      <c r="H382" s="15">
        <v>5.53</v>
      </c>
      <c r="I382" s="15">
        <v>1.56</v>
      </c>
      <c r="J382" s="68">
        <v>36</v>
      </c>
      <c r="K382" s="24">
        <v>0</v>
      </c>
      <c r="L382" s="24">
        <v>0</v>
      </c>
      <c r="N382" s="94">
        <v>0</v>
      </c>
      <c r="O382" s="6">
        <f t="shared" si="10"/>
        <v>0</v>
      </c>
      <c r="P382" s="97">
        <f t="shared" si="11"/>
        <v>0</v>
      </c>
    </row>
    <row r="383" spans="1:16" ht="15">
      <c r="A383" s="30" t="s">
        <v>202</v>
      </c>
      <c r="B383" s="7" t="s">
        <v>7</v>
      </c>
      <c r="C383" s="26">
        <v>72</v>
      </c>
      <c r="D383" s="15">
        <v>89.247100000000003</v>
      </c>
      <c r="E383" s="15">
        <v>8.91</v>
      </c>
      <c r="F383" s="23">
        <v>40</v>
      </c>
      <c r="G383" s="15">
        <v>8.6372281141775105</v>
      </c>
      <c r="H383" s="15">
        <v>5.51</v>
      </c>
      <c r="I383" s="15">
        <v>1.53</v>
      </c>
      <c r="J383" s="68">
        <v>40.5</v>
      </c>
      <c r="K383" s="24">
        <v>0</v>
      </c>
      <c r="L383" s="24">
        <v>0</v>
      </c>
      <c r="N383" s="94">
        <v>0</v>
      </c>
      <c r="O383" s="6">
        <f t="shared" si="10"/>
        <v>0</v>
      </c>
      <c r="P383" s="97">
        <f t="shared" si="11"/>
        <v>0</v>
      </c>
    </row>
    <row r="384" spans="1:16" ht="15">
      <c r="A384" s="30" t="s">
        <v>203</v>
      </c>
      <c r="B384" s="7" t="s">
        <v>9</v>
      </c>
      <c r="C384" s="26">
        <v>71</v>
      </c>
      <c r="D384" s="15">
        <v>68.239100000000008</v>
      </c>
      <c r="E384" s="15">
        <v>11.09</v>
      </c>
      <c r="F384" s="23">
        <v>28</v>
      </c>
      <c r="G384" s="15">
        <v>5.910463952716289</v>
      </c>
      <c r="H384" s="15">
        <v>5.56</v>
      </c>
      <c r="I384" s="15">
        <v>1.6</v>
      </c>
      <c r="J384" s="68">
        <v>35.4</v>
      </c>
      <c r="K384" s="24">
        <v>0</v>
      </c>
      <c r="L384" s="24">
        <v>0</v>
      </c>
      <c r="N384" s="94">
        <v>0</v>
      </c>
      <c r="O384" s="6">
        <f t="shared" si="10"/>
        <v>0</v>
      </c>
      <c r="P384" s="97">
        <f t="shared" si="11"/>
        <v>0</v>
      </c>
    </row>
    <row r="385" spans="1:16" ht="15">
      <c r="A385" s="30" t="s">
        <v>204</v>
      </c>
      <c r="B385" s="7" t="s">
        <v>7</v>
      </c>
      <c r="C385" s="26">
        <v>84</v>
      </c>
      <c r="D385" s="15">
        <v>96.074700000000007</v>
      </c>
      <c r="E385" s="15">
        <v>16.37</v>
      </c>
      <c r="F385" s="23">
        <v>20</v>
      </c>
      <c r="G385" s="15">
        <v>6.7226360308041917</v>
      </c>
      <c r="H385" s="15">
        <v>10.28</v>
      </c>
      <c r="I385" s="15">
        <v>0.95</v>
      </c>
      <c r="J385" s="68">
        <v>35.5</v>
      </c>
      <c r="K385" s="24">
        <v>0</v>
      </c>
      <c r="L385" s="24">
        <v>0</v>
      </c>
      <c r="N385" s="92">
        <v>2</v>
      </c>
      <c r="O385" s="6">
        <f t="shared" si="10"/>
        <v>0</v>
      </c>
      <c r="P385" s="97">
        <f t="shared" si="11"/>
        <v>0</v>
      </c>
    </row>
    <row r="386" spans="1:16" ht="15">
      <c r="A386" s="30" t="s">
        <v>205</v>
      </c>
      <c r="B386" s="7" t="s">
        <v>7</v>
      </c>
      <c r="C386" s="26">
        <v>62</v>
      </c>
      <c r="D386" s="15">
        <v>92.398300000000006</v>
      </c>
      <c r="E386" s="15">
        <v>12.95</v>
      </c>
      <c r="F386" s="23">
        <v>56</v>
      </c>
      <c r="G386" s="15">
        <v>8.4897959183673475</v>
      </c>
      <c r="H386" s="15">
        <v>7.81</v>
      </c>
      <c r="I386" s="15">
        <v>1.1399999999999999</v>
      </c>
      <c r="J386" s="68">
        <v>38.5</v>
      </c>
      <c r="K386" s="24">
        <v>0</v>
      </c>
      <c r="L386" s="24">
        <v>0</v>
      </c>
      <c r="N386" s="94">
        <v>0</v>
      </c>
      <c r="O386" s="6">
        <f t="shared" si="10"/>
        <v>0</v>
      </c>
      <c r="P386" s="97">
        <f t="shared" si="11"/>
        <v>0</v>
      </c>
    </row>
    <row r="387" spans="1:16" ht="15">
      <c r="A387" s="30" t="s">
        <v>206</v>
      </c>
      <c r="B387" s="7" t="s">
        <v>9</v>
      </c>
      <c r="C387" s="26">
        <v>62</v>
      </c>
      <c r="D387" s="15">
        <v>74.016300000000001</v>
      </c>
      <c r="E387" s="15">
        <v>9.02</v>
      </c>
      <c r="F387" s="23">
        <v>30</v>
      </c>
      <c r="G387" s="15">
        <v>6.6169704614303004</v>
      </c>
      <c r="H387" s="15">
        <v>5.47</v>
      </c>
      <c r="I387" s="15">
        <v>1.39</v>
      </c>
      <c r="J387" s="68">
        <v>36.700000000000003</v>
      </c>
      <c r="K387" s="24">
        <v>0</v>
      </c>
      <c r="L387" s="24">
        <v>0</v>
      </c>
      <c r="N387" s="94">
        <v>0</v>
      </c>
      <c r="O387" s="6">
        <f t="shared" ref="O387:O450" si="12">IF(K387&lt;4,0,1)</f>
        <v>0</v>
      </c>
      <c r="P387" s="97">
        <f t="shared" ref="P387:P450" si="13">IF(L387&lt;11,0,1)</f>
        <v>0</v>
      </c>
    </row>
    <row r="388" spans="1:16" ht="15">
      <c r="A388" s="30" t="s">
        <v>207</v>
      </c>
      <c r="B388" s="7" t="s">
        <v>9</v>
      </c>
      <c r="C388" s="26">
        <v>66</v>
      </c>
      <c r="D388" s="15">
        <v>56.159500000000001</v>
      </c>
      <c r="E388" s="15">
        <v>12.37</v>
      </c>
      <c r="F388" s="23">
        <v>30</v>
      </c>
      <c r="G388" s="15">
        <v>5.0923961266926421</v>
      </c>
      <c r="H388" s="15">
        <v>6.75</v>
      </c>
      <c r="I388" s="15">
        <v>1.02</v>
      </c>
      <c r="J388" s="68">
        <v>31</v>
      </c>
      <c r="K388" s="24">
        <v>1</v>
      </c>
      <c r="L388" s="24">
        <v>11</v>
      </c>
      <c r="N388" s="91">
        <v>0</v>
      </c>
      <c r="O388" s="6">
        <f t="shared" si="12"/>
        <v>0</v>
      </c>
      <c r="P388" s="97">
        <v>0</v>
      </c>
    </row>
    <row r="389" spans="1:16" ht="15">
      <c r="A389" s="30" t="s">
        <v>208</v>
      </c>
      <c r="B389" s="7" t="s">
        <v>9</v>
      </c>
      <c r="C389" s="26">
        <v>75</v>
      </c>
      <c r="D389" s="15">
        <v>82.944699999999997</v>
      </c>
      <c r="E389" s="15">
        <v>21.16</v>
      </c>
      <c r="F389" s="23">
        <v>10</v>
      </c>
      <c r="G389" s="15">
        <v>6.8899214869411942</v>
      </c>
      <c r="H389" s="15">
        <v>21.42</v>
      </c>
      <c r="I389" s="15">
        <v>0.56000000000000005</v>
      </c>
      <c r="J389" s="68">
        <v>41.5</v>
      </c>
      <c r="K389" s="24">
        <v>2</v>
      </c>
      <c r="L389" s="24">
        <v>2</v>
      </c>
      <c r="N389" s="92">
        <v>1</v>
      </c>
      <c r="O389" s="6">
        <f t="shared" si="12"/>
        <v>0</v>
      </c>
      <c r="P389" s="97">
        <f t="shared" si="13"/>
        <v>0</v>
      </c>
    </row>
    <row r="390" spans="1:16" ht="15">
      <c r="A390" s="30" t="s">
        <v>227</v>
      </c>
      <c r="B390" s="7" t="s">
        <v>9</v>
      </c>
      <c r="C390" s="26">
        <v>69</v>
      </c>
      <c r="D390" s="15">
        <v>80.318700000000007</v>
      </c>
      <c r="E390" s="15">
        <v>11.83</v>
      </c>
      <c r="F390" s="23">
        <v>29</v>
      </c>
      <c r="G390" s="15">
        <v>6.3691716071142439</v>
      </c>
      <c r="H390" s="15">
        <v>8.0500000000000007</v>
      </c>
      <c r="I390" s="15">
        <v>1.4</v>
      </c>
      <c r="J390" s="65">
        <v>35</v>
      </c>
      <c r="K390" s="23">
        <v>1</v>
      </c>
      <c r="L390" s="23">
        <v>1</v>
      </c>
      <c r="N390" s="94">
        <v>0</v>
      </c>
      <c r="O390" s="6">
        <f t="shared" si="12"/>
        <v>0</v>
      </c>
      <c r="P390" s="97">
        <f t="shared" si="13"/>
        <v>0</v>
      </c>
    </row>
    <row r="391" spans="1:16" ht="15">
      <c r="A391" s="30" t="s">
        <v>16</v>
      </c>
      <c r="B391" s="7" t="s">
        <v>9</v>
      </c>
      <c r="C391" s="26">
        <v>82</v>
      </c>
      <c r="D391" s="15">
        <v>59.625819999999997</v>
      </c>
      <c r="E391" s="15">
        <v>13.24</v>
      </c>
      <c r="F391" s="23">
        <v>16</v>
      </c>
      <c r="G391" s="15">
        <v>5.5621001968896575</v>
      </c>
      <c r="H391" s="15">
        <v>8.26</v>
      </c>
      <c r="I391" s="15">
        <v>0.94</v>
      </c>
      <c r="J391" s="65">
        <v>29.9</v>
      </c>
      <c r="K391" s="23">
        <v>2</v>
      </c>
      <c r="L391" s="23">
        <v>12</v>
      </c>
      <c r="N391" s="94">
        <v>0</v>
      </c>
      <c r="O391" s="6">
        <f t="shared" si="12"/>
        <v>0</v>
      </c>
      <c r="P391" s="97">
        <v>0</v>
      </c>
    </row>
    <row r="392" spans="1:16" ht="15">
      <c r="A392" s="30" t="s">
        <v>226</v>
      </c>
      <c r="B392" s="7" t="s">
        <v>9</v>
      </c>
      <c r="C392" s="26">
        <v>78</v>
      </c>
      <c r="D392" s="15">
        <v>88.721900000000005</v>
      </c>
      <c r="E392" s="15">
        <v>13.1</v>
      </c>
      <c r="F392" s="23">
        <v>18</v>
      </c>
      <c r="G392" s="15">
        <v>6.2809917355371914</v>
      </c>
      <c r="H392" s="15">
        <v>11.8</v>
      </c>
      <c r="I392" s="15">
        <v>0.99</v>
      </c>
      <c r="J392" s="69">
        <v>36.200000000000003</v>
      </c>
      <c r="K392" s="6">
        <v>2</v>
      </c>
      <c r="L392" s="6">
        <v>2</v>
      </c>
      <c r="N392" s="94">
        <v>0</v>
      </c>
      <c r="O392" s="6">
        <f t="shared" si="12"/>
        <v>0</v>
      </c>
      <c r="P392" s="97">
        <f t="shared" si="13"/>
        <v>0</v>
      </c>
    </row>
    <row r="393" spans="1:16" ht="15">
      <c r="A393" s="30" t="s">
        <v>248</v>
      </c>
      <c r="B393" s="7" t="s">
        <v>9</v>
      </c>
      <c r="C393" s="26">
        <v>76</v>
      </c>
      <c r="D393" s="22">
        <v>90.822699999999998</v>
      </c>
      <c r="E393" s="22">
        <v>12.93</v>
      </c>
      <c r="F393" s="23">
        <v>25</v>
      </c>
      <c r="G393" s="15">
        <v>7.7908587257617725</v>
      </c>
      <c r="H393" s="15">
        <v>13.89</v>
      </c>
      <c r="I393" s="15">
        <v>0.61</v>
      </c>
      <c r="J393" s="65">
        <v>36.5</v>
      </c>
      <c r="K393" s="23">
        <v>4</v>
      </c>
      <c r="L393" s="23">
        <v>4</v>
      </c>
      <c r="N393" s="92">
        <v>0</v>
      </c>
      <c r="O393" s="6">
        <v>0</v>
      </c>
      <c r="P393" s="97">
        <f t="shared" si="13"/>
        <v>0</v>
      </c>
    </row>
    <row r="394" spans="1:16" ht="15">
      <c r="A394" s="30" t="s">
        <v>249</v>
      </c>
      <c r="B394" s="7" t="s">
        <v>7</v>
      </c>
      <c r="C394" s="26">
        <v>78</v>
      </c>
      <c r="D394" s="22">
        <v>82.419499999999999</v>
      </c>
      <c r="E394" s="22">
        <v>10.35</v>
      </c>
      <c r="F394" s="23">
        <v>30</v>
      </c>
      <c r="G394" s="15">
        <v>7.8875171467764043</v>
      </c>
      <c r="H394" s="15">
        <v>6.67</v>
      </c>
      <c r="I394" s="15">
        <v>0.86</v>
      </c>
      <c r="J394" s="65">
        <v>34.4</v>
      </c>
      <c r="K394" s="23">
        <v>1</v>
      </c>
      <c r="L394" s="23">
        <v>1</v>
      </c>
      <c r="N394" s="94">
        <v>0</v>
      </c>
      <c r="O394" s="6">
        <f t="shared" si="12"/>
        <v>0</v>
      </c>
      <c r="P394" s="97">
        <f t="shared" si="13"/>
        <v>0</v>
      </c>
    </row>
    <row r="395" spans="1:16" ht="15">
      <c r="A395" s="30" t="s">
        <v>250</v>
      </c>
      <c r="B395" s="7" t="s">
        <v>9</v>
      </c>
      <c r="C395" s="26">
        <v>65</v>
      </c>
      <c r="D395" s="22">
        <v>76.117100000000008</v>
      </c>
      <c r="E395" s="22">
        <v>11.01</v>
      </c>
      <c r="F395" s="23">
        <v>28</v>
      </c>
      <c r="G395" s="15">
        <v>7.010094536132029</v>
      </c>
      <c r="H395" s="15">
        <v>7.39</v>
      </c>
      <c r="I395" s="15">
        <v>0.97</v>
      </c>
      <c r="J395" s="65">
        <v>36</v>
      </c>
      <c r="K395" s="23">
        <v>0</v>
      </c>
      <c r="L395" s="23">
        <v>0</v>
      </c>
      <c r="N395" s="94">
        <v>0</v>
      </c>
      <c r="O395" s="6">
        <f t="shared" si="12"/>
        <v>0</v>
      </c>
      <c r="P395" s="97">
        <f t="shared" si="13"/>
        <v>0</v>
      </c>
    </row>
    <row r="396" spans="1:16" ht="15">
      <c r="A396" s="30" t="s">
        <v>251</v>
      </c>
      <c r="B396" s="7" t="s">
        <v>7</v>
      </c>
      <c r="C396" s="26">
        <v>61</v>
      </c>
      <c r="D396" s="22">
        <v>95.024299999999997</v>
      </c>
      <c r="E396" s="22">
        <v>5.78</v>
      </c>
      <c r="F396" s="23">
        <v>50</v>
      </c>
      <c r="G396" s="15">
        <v>8.6204081632653065</v>
      </c>
      <c r="H396" s="15">
        <v>4.5599999999999996</v>
      </c>
      <c r="I396" s="15">
        <v>1.25</v>
      </c>
      <c r="J396" s="65">
        <v>42.3</v>
      </c>
      <c r="K396" s="23">
        <v>0</v>
      </c>
      <c r="L396" s="23">
        <v>0</v>
      </c>
      <c r="N396" s="94">
        <v>0</v>
      </c>
      <c r="O396" s="6">
        <f t="shared" si="12"/>
        <v>0</v>
      </c>
      <c r="P396" s="97">
        <f t="shared" si="13"/>
        <v>0</v>
      </c>
    </row>
    <row r="397" spans="1:16" ht="15">
      <c r="A397" s="30" t="s">
        <v>252</v>
      </c>
      <c r="B397" s="7" t="s">
        <v>9</v>
      </c>
      <c r="C397" s="26">
        <v>81</v>
      </c>
      <c r="D397" s="22">
        <v>70.865099999999998</v>
      </c>
      <c r="E397" s="22">
        <v>7.46</v>
      </c>
      <c r="F397" s="23">
        <v>30</v>
      </c>
      <c r="G397" s="15">
        <v>5.9025500559391997</v>
      </c>
      <c r="H397" s="15">
        <v>7.89</v>
      </c>
      <c r="I397" s="15">
        <v>1.2</v>
      </c>
      <c r="J397" s="65">
        <v>32.6</v>
      </c>
      <c r="K397" s="23">
        <v>0</v>
      </c>
      <c r="L397" s="23">
        <v>10</v>
      </c>
      <c r="N397" s="94">
        <v>0</v>
      </c>
      <c r="O397" s="6">
        <f t="shared" si="12"/>
        <v>0</v>
      </c>
      <c r="P397" s="97">
        <f t="shared" si="13"/>
        <v>0</v>
      </c>
    </row>
    <row r="398" spans="1:16" ht="15">
      <c r="A398" s="30" t="s">
        <v>253</v>
      </c>
      <c r="B398" s="7" t="s">
        <v>7</v>
      </c>
      <c r="C398" s="26">
        <v>86</v>
      </c>
      <c r="D398" s="22">
        <v>77.167500000000004</v>
      </c>
      <c r="E398" s="22">
        <v>14.41</v>
      </c>
      <c r="F398" s="23">
        <v>25</v>
      </c>
      <c r="G398" s="15">
        <v>6.483843537414967</v>
      </c>
      <c r="H398" s="15">
        <v>12.24</v>
      </c>
      <c r="I398" s="15">
        <v>0.71</v>
      </c>
      <c r="J398" s="65">
        <v>31</v>
      </c>
      <c r="K398" s="23">
        <v>0</v>
      </c>
      <c r="L398" s="23">
        <v>10</v>
      </c>
      <c r="N398" s="91">
        <v>3</v>
      </c>
      <c r="O398" s="6">
        <f t="shared" si="12"/>
        <v>0</v>
      </c>
      <c r="P398" s="97">
        <f t="shared" si="13"/>
        <v>0</v>
      </c>
    </row>
    <row r="399" spans="1:16" ht="15">
      <c r="A399" s="30" t="s">
        <v>254</v>
      </c>
      <c r="B399" s="7" t="s">
        <v>7</v>
      </c>
      <c r="C399" s="26">
        <v>78</v>
      </c>
      <c r="D399" s="22">
        <v>59.310700000000004</v>
      </c>
      <c r="E399" s="22">
        <v>8.02</v>
      </c>
      <c r="F399" s="23">
        <v>39</v>
      </c>
      <c r="G399" s="15">
        <v>6.320642474717431</v>
      </c>
      <c r="H399" s="15">
        <v>5.44</v>
      </c>
      <c r="I399" s="15">
        <v>1.52</v>
      </c>
      <c r="J399" s="65">
        <v>31.3</v>
      </c>
      <c r="K399" s="23">
        <v>0</v>
      </c>
      <c r="L399" s="23">
        <v>10</v>
      </c>
      <c r="N399" s="92">
        <v>0</v>
      </c>
      <c r="O399" s="6">
        <f t="shared" si="12"/>
        <v>0</v>
      </c>
      <c r="P399" s="97">
        <f t="shared" si="13"/>
        <v>0</v>
      </c>
    </row>
    <row r="400" spans="1:16" ht="15">
      <c r="A400" s="30" t="s">
        <v>260</v>
      </c>
      <c r="B400" s="7" t="s">
        <v>7</v>
      </c>
      <c r="C400" s="26">
        <v>61</v>
      </c>
      <c r="D400" s="22">
        <v>89</v>
      </c>
      <c r="E400" s="22">
        <v>6.73</v>
      </c>
      <c r="F400" s="23"/>
      <c r="G400" s="15">
        <v>8.4083044982698976</v>
      </c>
      <c r="H400" s="15"/>
      <c r="I400" s="15"/>
      <c r="J400" s="65">
        <v>40.1</v>
      </c>
      <c r="K400" s="23">
        <v>0</v>
      </c>
      <c r="L400" s="23">
        <v>0</v>
      </c>
      <c r="N400" s="94">
        <v>1</v>
      </c>
      <c r="O400" s="6">
        <f t="shared" si="12"/>
        <v>0</v>
      </c>
      <c r="P400" s="97">
        <f t="shared" si="13"/>
        <v>0</v>
      </c>
    </row>
    <row r="401" spans="1:16" ht="15">
      <c r="A401" s="30" t="s">
        <v>255</v>
      </c>
      <c r="B401" s="7" t="s">
        <v>9</v>
      </c>
      <c r="C401" s="26">
        <v>76</v>
      </c>
      <c r="D401" s="22">
        <v>96.074700000000007</v>
      </c>
      <c r="E401" s="22">
        <v>11.6</v>
      </c>
      <c r="F401" s="23">
        <v>32</v>
      </c>
      <c r="G401" s="15">
        <v>6.0899653979238764</v>
      </c>
      <c r="H401" s="15">
        <v>9.61</v>
      </c>
      <c r="I401" s="15">
        <v>0.88</v>
      </c>
      <c r="J401" s="65">
        <v>34.1</v>
      </c>
      <c r="K401" s="23">
        <v>1</v>
      </c>
      <c r="L401" s="23">
        <v>1</v>
      </c>
      <c r="N401" s="94">
        <v>0</v>
      </c>
      <c r="O401" s="6">
        <f t="shared" si="12"/>
        <v>0</v>
      </c>
      <c r="P401" s="97">
        <f t="shared" si="13"/>
        <v>0</v>
      </c>
    </row>
    <row r="402" spans="1:16" ht="15">
      <c r="A402" s="30" t="s">
        <v>15</v>
      </c>
      <c r="B402" s="7" t="s">
        <v>7</v>
      </c>
      <c r="C402" s="26">
        <v>78</v>
      </c>
      <c r="D402" s="15">
        <v>81.369100000000003</v>
      </c>
      <c r="E402" s="15">
        <v>7.62</v>
      </c>
      <c r="F402" s="23">
        <v>34</v>
      </c>
      <c r="G402" s="15">
        <v>6.854462361543411</v>
      </c>
      <c r="H402" s="15">
        <v>4.78</v>
      </c>
      <c r="I402" s="15">
        <v>1.61</v>
      </c>
      <c r="J402" s="65">
        <v>34.5</v>
      </c>
      <c r="K402" s="23">
        <v>0</v>
      </c>
      <c r="L402" s="23">
        <v>0</v>
      </c>
      <c r="N402" s="92">
        <v>0</v>
      </c>
      <c r="O402" s="6">
        <f t="shared" si="12"/>
        <v>0</v>
      </c>
      <c r="P402" s="97">
        <f t="shared" si="13"/>
        <v>0</v>
      </c>
    </row>
    <row r="403" spans="1:16" ht="15">
      <c r="A403" s="30" t="s">
        <v>256</v>
      </c>
      <c r="B403" s="7" t="s">
        <v>9</v>
      </c>
      <c r="C403" s="26">
        <v>84</v>
      </c>
      <c r="D403" s="22">
        <v>77.167500000000004</v>
      </c>
      <c r="E403" s="22">
        <v>7.62</v>
      </c>
      <c r="F403" s="23">
        <v>22</v>
      </c>
      <c r="G403" s="15">
        <v>6.3269163998302522</v>
      </c>
      <c r="H403" s="15">
        <v>7.88</v>
      </c>
      <c r="I403" s="15">
        <v>0.94</v>
      </c>
      <c r="J403" s="65">
        <v>38.799999999999997</v>
      </c>
      <c r="K403" s="23">
        <v>1</v>
      </c>
      <c r="L403" s="23">
        <v>1</v>
      </c>
      <c r="N403" s="94">
        <v>0</v>
      </c>
      <c r="O403" s="6">
        <f t="shared" si="12"/>
        <v>0</v>
      </c>
      <c r="P403" s="97">
        <f t="shared" si="13"/>
        <v>0</v>
      </c>
    </row>
    <row r="404" spans="1:16" ht="15">
      <c r="A404" s="30" t="s">
        <v>257</v>
      </c>
      <c r="B404" s="7" t="s">
        <v>7</v>
      </c>
      <c r="C404" s="26">
        <v>83</v>
      </c>
      <c r="D404" s="22"/>
      <c r="E404" s="22">
        <v>16.489999999999998</v>
      </c>
      <c r="F404" s="23">
        <v>37</v>
      </c>
      <c r="G404" s="15"/>
      <c r="H404" s="15">
        <v>18.760000000000002</v>
      </c>
      <c r="I404" s="15">
        <v>0.48</v>
      </c>
      <c r="J404" s="65">
        <v>37.299999999999997</v>
      </c>
      <c r="K404" s="23">
        <v>8</v>
      </c>
      <c r="L404" s="23">
        <v>8</v>
      </c>
      <c r="N404" s="94">
        <v>1</v>
      </c>
      <c r="O404" s="6">
        <f t="shared" si="12"/>
        <v>1</v>
      </c>
      <c r="P404" s="97">
        <f t="shared" si="13"/>
        <v>0</v>
      </c>
    </row>
    <row r="405" spans="1:16" ht="15">
      <c r="A405" s="30" t="s">
        <v>258</v>
      </c>
      <c r="B405" s="7" t="s">
        <v>7</v>
      </c>
      <c r="C405" s="26">
        <v>69</v>
      </c>
      <c r="D405" s="22">
        <v>77.167500000000004</v>
      </c>
      <c r="E405" s="22">
        <v>9.51</v>
      </c>
      <c r="F405" s="23">
        <v>42</v>
      </c>
      <c r="G405" s="15">
        <v>9.0064505659458796</v>
      </c>
      <c r="H405" s="15">
        <v>8.11</v>
      </c>
      <c r="I405" s="15">
        <v>1.2</v>
      </c>
      <c r="J405" s="65">
        <v>32.9</v>
      </c>
      <c r="K405" s="23">
        <v>1</v>
      </c>
      <c r="L405" s="23">
        <v>11</v>
      </c>
      <c r="N405" s="94">
        <v>0</v>
      </c>
      <c r="O405" s="6">
        <f t="shared" si="12"/>
        <v>0</v>
      </c>
      <c r="P405" s="97">
        <v>0</v>
      </c>
    </row>
    <row r="406" spans="1:16" ht="15">
      <c r="A406" s="80" t="s">
        <v>259</v>
      </c>
      <c r="B406" s="80" t="s">
        <v>9</v>
      </c>
      <c r="C406" s="81">
        <v>59</v>
      </c>
      <c r="D406" s="82"/>
      <c r="E406" s="82">
        <v>6.37</v>
      </c>
      <c r="F406" s="83">
        <v>32</v>
      </c>
      <c r="G406" s="84"/>
      <c r="H406" s="15">
        <v>4.8600000000000003</v>
      </c>
      <c r="I406" s="15">
        <v>1.69</v>
      </c>
      <c r="J406" s="85">
        <v>36</v>
      </c>
      <c r="K406" s="83">
        <v>0</v>
      </c>
      <c r="L406" s="83">
        <v>0</v>
      </c>
      <c r="N406" s="94">
        <v>0</v>
      </c>
      <c r="O406" s="6">
        <f t="shared" si="12"/>
        <v>0</v>
      </c>
      <c r="P406" s="97">
        <f t="shared" si="13"/>
        <v>0</v>
      </c>
    </row>
    <row r="407" spans="1:16" ht="15">
      <c r="A407" s="30" t="s">
        <v>261</v>
      </c>
      <c r="B407" s="7" t="s">
        <v>9</v>
      </c>
      <c r="C407" s="26">
        <v>79</v>
      </c>
      <c r="D407" s="54">
        <v>51.957900000000002</v>
      </c>
      <c r="E407" s="54">
        <v>10.130000000000001</v>
      </c>
      <c r="F407" s="23">
        <v>17</v>
      </c>
      <c r="G407" s="16">
        <v>5.4383579667558442</v>
      </c>
      <c r="H407" s="15">
        <v>6.9</v>
      </c>
      <c r="I407" s="15">
        <v>1.36</v>
      </c>
      <c r="J407" s="65">
        <v>29</v>
      </c>
      <c r="K407" s="23">
        <v>1</v>
      </c>
      <c r="L407" s="23">
        <v>11</v>
      </c>
      <c r="N407" s="91">
        <v>0</v>
      </c>
      <c r="O407" s="6">
        <f t="shared" si="12"/>
        <v>0</v>
      </c>
      <c r="P407" s="97">
        <v>0</v>
      </c>
    </row>
    <row r="408" spans="1:16" ht="15">
      <c r="A408" s="30" t="s">
        <v>262</v>
      </c>
      <c r="B408" s="7" t="s">
        <v>7</v>
      </c>
      <c r="C408" s="26">
        <v>64</v>
      </c>
      <c r="D408" s="15">
        <v>107.62910000000001</v>
      </c>
      <c r="E408" s="15">
        <v>19.760000000000002</v>
      </c>
      <c r="F408" s="23">
        <v>24</v>
      </c>
      <c r="G408" s="16">
        <v>8.3330732498985682</v>
      </c>
      <c r="H408" s="15">
        <v>10.09</v>
      </c>
      <c r="I408" s="15">
        <v>1.1299999999999999</v>
      </c>
      <c r="J408" s="65">
        <v>40.5</v>
      </c>
      <c r="K408" s="23">
        <v>4</v>
      </c>
      <c r="L408" s="23">
        <v>4</v>
      </c>
      <c r="N408" s="92">
        <v>1</v>
      </c>
      <c r="O408" s="6">
        <f t="shared" si="12"/>
        <v>1</v>
      </c>
      <c r="P408" s="97">
        <f t="shared" si="13"/>
        <v>0</v>
      </c>
    </row>
    <row r="409" spans="1:16" ht="15">
      <c r="A409" s="30" t="s">
        <v>263</v>
      </c>
      <c r="B409" s="7" t="s">
        <v>9</v>
      </c>
      <c r="C409" s="26">
        <v>64</v>
      </c>
      <c r="D409" s="15">
        <v>90.822699999999998</v>
      </c>
      <c r="E409" s="15">
        <v>18.690000000000001</v>
      </c>
      <c r="F409" s="23">
        <v>24</v>
      </c>
      <c r="G409" s="16">
        <v>7.3828124999999982</v>
      </c>
      <c r="H409" s="15">
        <v>9.2799999999999994</v>
      </c>
      <c r="I409" s="15">
        <v>0.95</v>
      </c>
      <c r="J409" s="65">
        <v>39</v>
      </c>
      <c r="K409" s="23">
        <v>4</v>
      </c>
      <c r="L409" s="23">
        <v>4</v>
      </c>
      <c r="N409" s="92">
        <v>1</v>
      </c>
      <c r="O409" s="6">
        <f t="shared" si="12"/>
        <v>1</v>
      </c>
      <c r="P409" s="97">
        <f t="shared" si="13"/>
        <v>0</v>
      </c>
    </row>
    <row r="410" spans="1:16" ht="15">
      <c r="A410" s="30" t="s">
        <v>264</v>
      </c>
      <c r="B410" s="7" t="s">
        <v>9</v>
      </c>
      <c r="C410" s="26">
        <v>71</v>
      </c>
      <c r="D410" s="15">
        <v>78.2179</v>
      </c>
      <c r="E410" s="15">
        <v>9</v>
      </c>
      <c r="F410" s="23">
        <v>23</v>
      </c>
      <c r="G410" s="16">
        <v>5.8715043848093647</v>
      </c>
      <c r="H410" s="15">
        <v>6.8</v>
      </c>
      <c r="I410" s="15">
        <v>1.32</v>
      </c>
      <c r="J410" s="65">
        <v>31.5</v>
      </c>
      <c r="K410" s="23">
        <v>3</v>
      </c>
      <c r="L410" s="23">
        <v>13</v>
      </c>
      <c r="N410" s="94">
        <v>0</v>
      </c>
      <c r="O410" s="6">
        <f t="shared" si="12"/>
        <v>0</v>
      </c>
      <c r="P410" s="97">
        <v>0</v>
      </c>
    </row>
    <row r="411" spans="1:16" ht="15">
      <c r="A411" s="30" t="s">
        <v>14</v>
      </c>
      <c r="B411" s="7" t="s">
        <v>7</v>
      </c>
      <c r="C411" s="26">
        <v>73</v>
      </c>
      <c r="D411" s="15">
        <v>99.015820000000005</v>
      </c>
      <c r="E411" s="15">
        <v>6.45</v>
      </c>
      <c r="F411" s="23">
        <v>50</v>
      </c>
      <c r="G411" s="16">
        <v>7.8546712802768175</v>
      </c>
      <c r="H411" s="15">
        <v>5.46</v>
      </c>
      <c r="I411" s="15">
        <v>1.06</v>
      </c>
      <c r="J411" s="65">
        <v>39.4</v>
      </c>
      <c r="K411" s="23">
        <v>1</v>
      </c>
      <c r="L411" s="23">
        <v>1</v>
      </c>
      <c r="N411" s="94">
        <v>0</v>
      </c>
      <c r="O411" s="6">
        <f t="shared" si="12"/>
        <v>0</v>
      </c>
      <c r="P411" s="97">
        <f t="shared" si="13"/>
        <v>0</v>
      </c>
    </row>
    <row r="412" spans="1:16" ht="15">
      <c r="A412" s="30" t="s">
        <v>265</v>
      </c>
      <c r="B412" s="7" t="s">
        <v>9</v>
      </c>
      <c r="C412" s="26">
        <v>81</v>
      </c>
      <c r="D412" s="15">
        <v>60.3611</v>
      </c>
      <c r="E412" s="15">
        <v>14.14</v>
      </c>
      <c r="F412" s="23">
        <v>14</v>
      </c>
      <c r="G412" s="16">
        <v>5.4190894347533716</v>
      </c>
      <c r="H412" s="15">
        <v>7.29</v>
      </c>
      <c r="I412" s="15">
        <v>1.1299999999999999</v>
      </c>
      <c r="J412" s="65">
        <v>32</v>
      </c>
      <c r="K412" s="23">
        <v>0</v>
      </c>
      <c r="L412" s="23">
        <v>10</v>
      </c>
      <c r="N412" s="91">
        <v>2</v>
      </c>
      <c r="O412" s="6">
        <f t="shared" si="12"/>
        <v>0</v>
      </c>
      <c r="P412" s="97">
        <f t="shared" si="13"/>
        <v>0</v>
      </c>
    </row>
    <row r="413" spans="1:16" ht="15">
      <c r="A413" s="30" t="s">
        <v>266</v>
      </c>
      <c r="B413" s="7" t="s">
        <v>7</v>
      </c>
      <c r="C413" s="26">
        <v>66</v>
      </c>
      <c r="D413" s="15">
        <v>69.814700000000002</v>
      </c>
      <c r="E413" s="15">
        <v>7.59</v>
      </c>
      <c r="F413" s="23">
        <v>43</v>
      </c>
      <c r="G413" s="16">
        <v>6.9497811487186345</v>
      </c>
      <c r="H413" s="15">
        <v>10.119999999999999</v>
      </c>
      <c r="I413" s="15">
        <v>0.82</v>
      </c>
      <c r="J413" s="65">
        <v>31</v>
      </c>
      <c r="K413" s="23">
        <v>6</v>
      </c>
      <c r="L413" s="23">
        <v>16</v>
      </c>
      <c r="N413" s="92">
        <v>0</v>
      </c>
      <c r="O413" s="6">
        <v>0</v>
      </c>
      <c r="P413" s="97">
        <v>0</v>
      </c>
    </row>
    <row r="414" spans="1:16" ht="15">
      <c r="A414" s="30" t="s">
        <v>267</v>
      </c>
      <c r="B414" s="7" t="s">
        <v>9</v>
      </c>
      <c r="C414" s="26">
        <v>84</v>
      </c>
      <c r="D414" s="15">
        <v>83.469899999999996</v>
      </c>
      <c r="E414" s="15">
        <v>9.92</v>
      </c>
      <c r="F414" s="23">
        <v>28</v>
      </c>
      <c r="G414" s="16">
        <v>6.8035283414421892</v>
      </c>
      <c r="H414" s="15">
        <v>6.97</v>
      </c>
      <c r="I414" s="15">
        <v>1.28</v>
      </c>
      <c r="J414" s="65">
        <v>38</v>
      </c>
      <c r="K414" s="23">
        <v>1</v>
      </c>
      <c r="L414" s="23">
        <v>1</v>
      </c>
      <c r="N414" s="94">
        <v>0</v>
      </c>
      <c r="O414" s="6">
        <f t="shared" si="12"/>
        <v>0</v>
      </c>
      <c r="P414" s="97">
        <f t="shared" si="13"/>
        <v>0</v>
      </c>
    </row>
    <row r="415" spans="1:16" ht="15">
      <c r="A415" s="30" t="s">
        <v>268</v>
      </c>
      <c r="B415" s="7" t="s">
        <v>9</v>
      </c>
      <c r="C415" s="26">
        <v>63</v>
      </c>
      <c r="D415" s="15">
        <v>59.310700000000004</v>
      </c>
      <c r="E415" s="15">
        <v>8</v>
      </c>
      <c r="F415" s="23">
        <v>26</v>
      </c>
      <c r="G415" s="16">
        <v>5.8253925388680985</v>
      </c>
      <c r="H415" s="15">
        <v>5.24</v>
      </c>
      <c r="I415" s="15">
        <v>1.61</v>
      </c>
      <c r="J415" s="65">
        <v>34</v>
      </c>
      <c r="K415" s="23">
        <v>6</v>
      </c>
      <c r="L415" s="23">
        <v>6</v>
      </c>
      <c r="N415" s="94">
        <v>0</v>
      </c>
      <c r="O415" s="6">
        <v>0</v>
      </c>
      <c r="P415" s="97">
        <f t="shared" si="13"/>
        <v>0</v>
      </c>
    </row>
    <row r="416" spans="1:16" ht="15">
      <c r="A416" s="30" t="s">
        <v>269</v>
      </c>
      <c r="B416" s="7" t="s">
        <v>9</v>
      </c>
      <c r="C416" s="26">
        <v>74</v>
      </c>
      <c r="D416" s="15">
        <v>57.209900000000005</v>
      </c>
      <c r="E416" s="15">
        <v>8.5299999999999994</v>
      </c>
      <c r="F416" s="23">
        <v>32</v>
      </c>
      <c r="G416" s="16">
        <v>6.1941988124225729</v>
      </c>
      <c r="H416" s="15">
        <v>4.8899999999999997</v>
      </c>
      <c r="I416" s="15">
        <v>1.65</v>
      </c>
      <c r="J416" s="65">
        <v>33</v>
      </c>
      <c r="K416" s="23">
        <v>0</v>
      </c>
      <c r="L416" s="23">
        <v>10</v>
      </c>
      <c r="N416" s="94">
        <v>0</v>
      </c>
      <c r="O416" s="6">
        <f t="shared" si="12"/>
        <v>0</v>
      </c>
      <c r="P416" s="97">
        <f t="shared" si="13"/>
        <v>0</v>
      </c>
    </row>
    <row r="417" spans="1:16" ht="15">
      <c r="A417" s="30" t="s">
        <v>270</v>
      </c>
      <c r="B417" s="7" t="s">
        <v>9</v>
      </c>
      <c r="C417" s="26">
        <v>68</v>
      </c>
      <c r="D417" s="15">
        <v>61.411500000000004</v>
      </c>
      <c r="E417" s="15">
        <v>11.36</v>
      </c>
      <c r="F417" s="23">
        <v>26</v>
      </c>
      <c r="G417" s="16">
        <v>5.2202408169486345</v>
      </c>
      <c r="H417" s="15">
        <v>7.03</v>
      </c>
      <c r="I417" s="15">
        <v>1.05</v>
      </c>
      <c r="J417" s="65">
        <v>33.5</v>
      </c>
      <c r="K417" s="23">
        <v>1</v>
      </c>
      <c r="L417" s="23">
        <v>1</v>
      </c>
      <c r="N417" s="91">
        <v>0</v>
      </c>
      <c r="O417" s="6">
        <f t="shared" si="12"/>
        <v>0</v>
      </c>
      <c r="P417" s="97">
        <f t="shared" si="13"/>
        <v>0</v>
      </c>
    </row>
    <row r="418" spans="1:16" ht="15">
      <c r="A418" s="30" t="s">
        <v>271</v>
      </c>
      <c r="B418" s="7" t="s">
        <v>7</v>
      </c>
      <c r="C418" s="26">
        <v>72</v>
      </c>
      <c r="D418" s="15">
        <v>99.225899999999996</v>
      </c>
      <c r="E418" s="15">
        <v>8.01</v>
      </c>
      <c r="F418" s="23">
        <v>54</v>
      </c>
      <c r="G418" s="16">
        <v>8.0707644628099171</v>
      </c>
      <c r="H418" s="15">
        <v>5.85</v>
      </c>
      <c r="I418" s="15">
        <v>1.4</v>
      </c>
      <c r="J418" s="65">
        <v>37.5</v>
      </c>
      <c r="K418" s="23">
        <v>2</v>
      </c>
      <c r="L418" s="23">
        <v>2</v>
      </c>
      <c r="N418" s="94">
        <v>0</v>
      </c>
      <c r="O418" s="6">
        <f t="shared" si="12"/>
        <v>0</v>
      </c>
      <c r="P418" s="97">
        <f t="shared" si="13"/>
        <v>0</v>
      </c>
    </row>
    <row r="419" spans="1:16" ht="15">
      <c r="A419" s="30" t="s">
        <v>272</v>
      </c>
      <c r="B419" s="7" t="s">
        <v>9</v>
      </c>
      <c r="C419" s="26">
        <v>70</v>
      </c>
      <c r="D419" s="15">
        <v>81.369100000000003</v>
      </c>
      <c r="E419" s="15">
        <v>10.79</v>
      </c>
      <c r="F419" s="23">
        <v>28</v>
      </c>
      <c r="G419" s="16">
        <v>9.2578822129684717</v>
      </c>
      <c r="H419" s="15">
        <v>7.08</v>
      </c>
      <c r="I419" s="15">
        <v>1.07</v>
      </c>
      <c r="J419" s="65">
        <v>37</v>
      </c>
      <c r="K419" s="23">
        <v>2</v>
      </c>
      <c r="L419" s="23">
        <v>2</v>
      </c>
      <c r="N419" s="94">
        <v>0</v>
      </c>
      <c r="O419" s="6">
        <f t="shared" si="12"/>
        <v>0</v>
      </c>
      <c r="P419" s="97">
        <f t="shared" si="13"/>
        <v>0</v>
      </c>
    </row>
    <row r="420" spans="1:16" ht="15">
      <c r="A420" s="30" t="s">
        <v>273</v>
      </c>
      <c r="B420" s="7" t="s">
        <v>9</v>
      </c>
      <c r="C420" s="26">
        <v>67</v>
      </c>
      <c r="D420" s="15">
        <v>63.512300000000003</v>
      </c>
      <c r="E420" s="15">
        <v>6.83</v>
      </c>
      <c r="F420" s="23">
        <v>24</v>
      </c>
      <c r="G420" s="16">
        <v>5.9993425378040754</v>
      </c>
      <c r="H420" s="15">
        <v>5.69</v>
      </c>
      <c r="I420" s="15">
        <v>1.59</v>
      </c>
      <c r="J420" s="65">
        <v>33</v>
      </c>
      <c r="K420" s="23">
        <v>0</v>
      </c>
      <c r="L420" s="23">
        <v>10</v>
      </c>
      <c r="N420" s="94">
        <v>0</v>
      </c>
      <c r="O420" s="6">
        <f t="shared" si="12"/>
        <v>0</v>
      </c>
      <c r="P420" s="97">
        <f t="shared" si="13"/>
        <v>0</v>
      </c>
    </row>
    <row r="421" spans="1:16" ht="15">
      <c r="A421" s="30" t="s">
        <v>274</v>
      </c>
      <c r="B421" s="7" t="s">
        <v>9</v>
      </c>
      <c r="C421" s="26">
        <v>70</v>
      </c>
      <c r="D421" s="15">
        <v>70.865099999999998</v>
      </c>
      <c r="E421" s="15">
        <v>4.59</v>
      </c>
      <c r="F421" s="23">
        <v>30</v>
      </c>
      <c r="G421" s="16">
        <v>6.7540897329064515</v>
      </c>
      <c r="H421" s="15">
        <v>4.4400000000000004</v>
      </c>
      <c r="I421" s="15">
        <v>1.65</v>
      </c>
      <c r="J421" s="65">
        <v>37</v>
      </c>
      <c r="K421" s="23">
        <v>2</v>
      </c>
      <c r="L421" s="23">
        <v>2</v>
      </c>
      <c r="N421" s="94">
        <v>0</v>
      </c>
      <c r="O421" s="6">
        <f t="shared" si="12"/>
        <v>0</v>
      </c>
      <c r="P421" s="97">
        <f t="shared" si="13"/>
        <v>0</v>
      </c>
    </row>
    <row r="422" spans="1:16" ht="15">
      <c r="A422" s="30" t="s">
        <v>275</v>
      </c>
      <c r="B422" s="7" t="s">
        <v>7</v>
      </c>
      <c r="C422" s="26">
        <v>72</v>
      </c>
      <c r="D422" s="15">
        <v>70.865099999999998</v>
      </c>
      <c r="E422" s="15">
        <v>8.34</v>
      </c>
      <c r="F422" s="23">
        <v>30</v>
      </c>
      <c r="G422" s="16"/>
      <c r="H422" s="15">
        <v>5.79</v>
      </c>
      <c r="I422" s="15">
        <v>1.1499999999999999</v>
      </c>
      <c r="J422" s="65">
        <v>31.5</v>
      </c>
      <c r="K422" s="23">
        <v>0</v>
      </c>
      <c r="L422" s="23">
        <v>10</v>
      </c>
      <c r="N422" s="94">
        <v>0</v>
      </c>
      <c r="O422" s="6">
        <f t="shared" si="12"/>
        <v>0</v>
      </c>
      <c r="P422" s="97">
        <f t="shared" si="13"/>
        <v>0</v>
      </c>
    </row>
    <row r="423" spans="1:16" ht="15">
      <c r="A423" s="30" t="s">
        <v>276</v>
      </c>
      <c r="B423" s="7" t="s">
        <v>7</v>
      </c>
      <c r="C423" s="26">
        <v>70</v>
      </c>
      <c r="D423" s="15">
        <v>78.2179</v>
      </c>
      <c r="E423" s="15">
        <v>7.57</v>
      </c>
      <c r="F423" s="23">
        <v>44</v>
      </c>
      <c r="G423" s="16">
        <v>7.9242712180429571</v>
      </c>
      <c r="H423" s="15">
        <v>4.67</v>
      </c>
      <c r="I423" s="15">
        <v>1.36</v>
      </c>
      <c r="J423" s="65">
        <v>37.5</v>
      </c>
      <c r="K423" s="23">
        <v>0</v>
      </c>
      <c r="L423" s="23">
        <v>0</v>
      </c>
      <c r="N423" s="94">
        <v>0</v>
      </c>
      <c r="O423" s="6">
        <f t="shared" si="12"/>
        <v>0</v>
      </c>
      <c r="P423" s="97">
        <f t="shared" si="13"/>
        <v>0</v>
      </c>
    </row>
    <row r="424" spans="1:16" ht="15">
      <c r="A424" s="30" t="s">
        <v>13</v>
      </c>
      <c r="B424" s="7" t="s">
        <v>7</v>
      </c>
      <c r="C424" s="26">
        <v>62</v>
      </c>
      <c r="D424" s="15">
        <v>88.406780000000012</v>
      </c>
      <c r="E424" s="15">
        <v>10.039999999999999</v>
      </c>
      <c r="F424" s="23">
        <v>42</v>
      </c>
      <c r="G424" s="16">
        <v>7.7681173015026186</v>
      </c>
      <c r="H424" s="15">
        <v>6.02</v>
      </c>
      <c r="I424" s="15">
        <v>1.18</v>
      </c>
      <c r="J424" s="65">
        <v>38.1</v>
      </c>
      <c r="K424" s="23">
        <v>2</v>
      </c>
      <c r="L424" s="23">
        <v>2</v>
      </c>
      <c r="N424" s="94">
        <v>0</v>
      </c>
      <c r="O424" s="6">
        <f t="shared" si="12"/>
        <v>0</v>
      </c>
      <c r="P424" s="97">
        <f t="shared" si="13"/>
        <v>0</v>
      </c>
    </row>
    <row r="425" spans="1:16" ht="15">
      <c r="A425" s="30" t="s">
        <v>277</v>
      </c>
      <c r="B425" s="7" t="s">
        <v>7</v>
      </c>
      <c r="C425" s="26">
        <v>72</v>
      </c>
      <c r="D425" s="15">
        <v>78.2179</v>
      </c>
      <c r="E425" s="15">
        <v>8.93</v>
      </c>
      <c r="F425" s="23">
        <v>52</v>
      </c>
      <c r="G425" s="16">
        <v>7.6124567474048455</v>
      </c>
      <c r="H425" s="15">
        <v>7.17</v>
      </c>
      <c r="I425" s="15">
        <v>0.72</v>
      </c>
      <c r="J425" s="65">
        <v>35.5</v>
      </c>
      <c r="K425" s="23">
        <v>2</v>
      </c>
      <c r="L425" s="23">
        <v>2</v>
      </c>
      <c r="N425" s="92">
        <v>0</v>
      </c>
      <c r="O425" s="6">
        <f t="shared" si="12"/>
        <v>0</v>
      </c>
      <c r="P425" s="97">
        <f t="shared" si="13"/>
        <v>0</v>
      </c>
    </row>
    <row r="426" spans="1:16" ht="15">
      <c r="A426" s="30" t="s">
        <v>278</v>
      </c>
      <c r="B426" s="7" t="s">
        <v>9</v>
      </c>
      <c r="C426" s="26">
        <v>73</v>
      </c>
      <c r="D426" s="15">
        <v>88.721900000000005</v>
      </c>
      <c r="E426" s="15">
        <v>18.579999999999998</v>
      </c>
      <c r="F426" s="23">
        <v>12</v>
      </c>
      <c r="G426" s="16">
        <v>6.9441765363990582</v>
      </c>
      <c r="H426" s="15">
        <v>10.039999999999999</v>
      </c>
      <c r="I426" s="15">
        <v>0.66</v>
      </c>
      <c r="J426" s="65">
        <v>40</v>
      </c>
      <c r="K426" s="23">
        <v>6</v>
      </c>
      <c r="L426" s="23">
        <v>6</v>
      </c>
      <c r="N426" s="92">
        <v>1</v>
      </c>
      <c r="O426" s="6">
        <f t="shared" si="12"/>
        <v>1</v>
      </c>
      <c r="P426" s="97">
        <f t="shared" si="13"/>
        <v>0</v>
      </c>
    </row>
    <row r="427" spans="1:16" ht="15">
      <c r="A427" s="30" t="s">
        <v>281</v>
      </c>
      <c r="B427" s="7" t="s">
        <v>9</v>
      </c>
      <c r="C427" s="26">
        <v>70</v>
      </c>
      <c r="D427" s="15">
        <v>67.713899999999995</v>
      </c>
      <c r="E427" s="15">
        <v>9.5299999999999994</v>
      </c>
      <c r="F427" s="23">
        <v>26</v>
      </c>
      <c r="G427" s="16">
        <v>6.4092292901778549</v>
      </c>
      <c r="H427" s="15">
        <v>6.3</v>
      </c>
      <c r="I427" s="15">
        <v>1.4336917562724014</v>
      </c>
      <c r="J427" s="43">
        <v>37.4</v>
      </c>
      <c r="K427" s="17">
        <v>0</v>
      </c>
      <c r="L427" s="17">
        <v>0</v>
      </c>
      <c r="N427" s="94">
        <v>0</v>
      </c>
      <c r="O427" s="6">
        <f t="shared" si="12"/>
        <v>0</v>
      </c>
      <c r="P427" s="97">
        <f t="shared" si="13"/>
        <v>0</v>
      </c>
    </row>
    <row r="428" spans="1:16" ht="15">
      <c r="A428" s="30" t="s">
        <v>280</v>
      </c>
      <c r="B428" s="7" t="s">
        <v>7</v>
      </c>
      <c r="C428" s="26">
        <v>65</v>
      </c>
      <c r="D428" s="15">
        <v>72.965900000000005</v>
      </c>
      <c r="E428" s="15">
        <v>6.97</v>
      </c>
      <c r="F428" s="23">
        <v>56</v>
      </c>
      <c r="G428" s="16">
        <v>7.547590719809639</v>
      </c>
      <c r="H428" s="15">
        <v>5.14</v>
      </c>
      <c r="I428" s="15">
        <v>1.4598540145985401</v>
      </c>
      <c r="J428" s="43">
        <v>37.5</v>
      </c>
      <c r="K428" s="17">
        <v>0</v>
      </c>
      <c r="L428" s="17">
        <v>0</v>
      </c>
      <c r="N428" s="94">
        <v>0</v>
      </c>
      <c r="O428" s="6">
        <f t="shared" si="12"/>
        <v>0</v>
      </c>
      <c r="P428" s="97">
        <f t="shared" si="13"/>
        <v>0</v>
      </c>
    </row>
    <row r="429" spans="1:16" ht="15">
      <c r="A429" s="30" t="s">
        <v>279</v>
      </c>
      <c r="B429" s="7" t="s">
        <v>9</v>
      </c>
      <c r="C429" s="26">
        <v>66</v>
      </c>
      <c r="D429" s="15">
        <v>61.411500000000004</v>
      </c>
      <c r="E429" s="15">
        <v>6.08</v>
      </c>
      <c r="F429" s="23">
        <v>28</v>
      </c>
      <c r="G429" s="16">
        <v>5.688190995032846</v>
      </c>
      <c r="H429" s="15">
        <v>5.4</v>
      </c>
      <c r="I429" s="15">
        <v>1.2658227848101264</v>
      </c>
      <c r="J429" s="43">
        <v>33.299999999999997</v>
      </c>
      <c r="K429" s="17">
        <v>1</v>
      </c>
      <c r="L429" s="17">
        <v>1</v>
      </c>
      <c r="N429" s="94">
        <v>0</v>
      </c>
      <c r="O429" s="6">
        <f t="shared" si="12"/>
        <v>0</v>
      </c>
      <c r="P429" s="97">
        <f t="shared" si="13"/>
        <v>0</v>
      </c>
    </row>
    <row r="430" spans="1:16" ht="15">
      <c r="A430" s="30" t="s">
        <v>308</v>
      </c>
      <c r="B430" s="7" t="s">
        <v>7</v>
      </c>
      <c r="C430" s="26">
        <v>66</v>
      </c>
      <c r="D430" s="15">
        <v>87.671500000000009</v>
      </c>
      <c r="E430" s="15">
        <v>15.1</v>
      </c>
      <c r="F430" s="23">
        <v>37</v>
      </c>
      <c r="G430" s="16">
        <v>7.0054235537190079</v>
      </c>
      <c r="H430" s="15">
        <v>8.82</v>
      </c>
      <c r="I430" s="15">
        <v>1.1200000000000001</v>
      </c>
      <c r="J430" s="43">
        <v>38</v>
      </c>
      <c r="K430" s="17">
        <v>1</v>
      </c>
      <c r="L430" s="17">
        <v>1</v>
      </c>
      <c r="N430" s="92">
        <v>1</v>
      </c>
      <c r="O430" s="6">
        <f t="shared" si="12"/>
        <v>0</v>
      </c>
      <c r="P430" s="97">
        <f t="shared" si="13"/>
        <v>0</v>
      </c>
    </row>
    <row r="431" spans="1:16" ht="15">
      <c r="A431" s="30" t="s">
        <v>309</v>
      </c>
      <c r="B431" s="7" t="s">
        <v>9</v>
      </c>
      <c r="C431" s="26">
        <v>67</v>
      </c>
      <c r="D431" s="15">
        <v>65.613100000000003</v>
      </c>
      <c r="E431" s="15">
        <v>12.23</v>
      </c>
      <c r="F431" s="23">
        <v>29</v>
      </c>
      <c r="G431" s="16">
        <v>5.6125546079670414</v>
      </c>
      <c r="H431" s="15">
        <v>7.56</v>
      </c>
      <c r="I431" s="15">
        <v>1.38</v>
      </c>
      <c r="J431" s="43">
        <v>34</v>
      </c>
      <c r="K431" s="17">
        <v>0</v>
      </c>
      <c r="L431" s="17">
        <v>0</v>
      </c>
      <c r="N431" s="94">
        <v>0</v>
      </c>
      <c r="O431" s="6">
        <f t="shared" si="12"/>
        <v>0</v>
      </c>
      <c r="P431" s="97">
        <f t="shared" si="13"/>
        <v>0</v>
      </c>
    </row>
    <row r="432" spans="1:16" ht="15">
      <c r="A432" s="30" t="s">
        <v>310</v>
      </c>
      <c r="B432" s="7" t="s">
        <v>9</v>
      </c>
      <c r="C432" s="26">
        <v>68</v>
      </c>
      <c r="D432" s="15">
        <v>67.713899999999995</v>
      </c>
      <c r="E432" s="15">
        <v>11.87</v>
      </c>
      <c r="F432" s="23">
        <v>28</v>
      </c>
      <c r="G432" s="63">
        <v>6.320642474717431</v>
      </c>
      <c r="H432" s="15">
        <v>7.165</v>
      </c>
      <c r="I432" s="15">
        <v>1.54</v>
      </c>
      <c r="J432" s="43">
        <v>38</v>
      </c>
      <c r="K432" s="17">
        <v>0</v>
      </c>
      <c r="L432" s="17">
        <v>0</v>
      </c>
      <c r="N432" s="94">
        <v>0</v>
      </c>
      <c r="O432" s="6">
        <f t="shared" si="12"/>
        <v>0</v>
      </c>
      <c r="P432" s="97">
        <f t="shared" si="13"/>
        <v>0</v>
      </c>
    </row>
    <row r="433" spans="1:16" ht="15">
      <c r="A433" s="30" t="s">
        <v>12</v>
      </c>
      <c r="B433" s="7" t="s">
        <v>9</v>
      </c>
      <c r="C433" s="26">
        <v>77</v>
      </c>
      <c r="D433" s="15">
        <v>78.2179</v>
      </c>
      <c r="E433" s="15">
        <v>9.1199999999999992</v>
      </c>
      <c r="F433" s="23">
        <v>25</v>
      </c>
      <c r="G433" s="16">
        <v>5.9521675212449363</v>
      </c>
      <c r="H433" s="15">
        <v>5.63</v>
      </c>
      <c r="I433" s="15">
        <v>1.07</v>
      </c>
      <c r="J433" s="65">
        <v>36.200000000000003</v>
      </c>
      <c r="K433" s="23">
        <v>1</v>
      </c>
      <c r="L433" s="23">
        <v>1</v>
      </c>
      <c r="N433" s="94">
        <v>0</v>
      </c>
      <c r="O433" s="6">
        <f t="shared" si="12"/>
        <v>0</v>
      </c>
      <c r="P433" s="97">
        <f t="shared" si="13"/>
        <v>0</v>
      </c>
    </row>
    <row r="434" spans="1:16" ht="15">
      <c r="A434" s="30" t="s">
        <v>311</v>
      </c>
      <c r="B434" s="7" t="s">
        <v>9</v>
      </c>
      <c r="C434" s="26">
        <v>63</v>
      </c>
      <c r="D434" s="15">
        <v>81.369100000000003</v>
      </c>
      <c r="E434" s="15">
        <v>14.14</v>
      </c>
      <c r="F434" s="23">
        <v>31</v>
      </c>
      <c r="G434" s="16">
        <v>6.5381083562901754</v>
      </c>
      <c r="H434" s="15">
        <v>7.72</v>
      </c>
      <c r="I434" s="15">
        <v>1.3</v>
      </c>
      <c r="J434" s="43">
        <v>39</v>
      </c>
      <c r="K434" s="17">
        <v>1</v>
      </c>
      <c r="L434" s="17">
        <v>1</v>
      </c>
      <c r="N434" s="94">
        <v>0</v>
      </c>
      <c r="O434" s="6">
        <f t="shared" si="12"/>
        <v>0</v>
      </c>
      <c r="P434" s="97">
        <f t="shared" si="13"/>
        <v>0</v>
      </c>
    </row>
    <row r="435" spans="1:16" ht="15">
      <c r="A435" s="30" t="s">
        <v>312</v>
      </c>
      <c r="B435" s="7" t="s">
        <v>7</v>
      </c>
      <c r="C435" s="26">
        <v>70</v>
      </c>
      <c r="D435" s="15">
        <v>86.621099999999998</v>
      </c>
      <c r="E435" s="15">
        <v>6.73</v>
      </c>
      <c r="F435" s="23">
        <v>31</v>
      </c>
      <c r="G435" s="16">
        <v>8.0676969414464494</v>
      </c>
      <c r="H435" s="15">
        <v>7.45</v>
      </c>
      <c r="I435" s="15">
        <v>1.42</v>
      </c>
      <c r="J435" s="43">
        <v>38</v>
      </c>
      <c r="K435" s="17">
        <v>1</v>
      </c>
      <c r="L435" s="17">
        <v>1</v>
      </c>
      <c r="N435" s="94">
        <v>0</v>
      </c>
      <c r="O435" s="6">
        <f t="shared" si="12"/>
        <v>0</v>
      </c>
      <c r="P435" s="97">
        <f t="shared" si="13"/>
        <v>0</v>
      </c>
    </row>
    <row r="436" spans="1:16" ht="15">
      <c r="A436" s="30" t="s">
        <v>313</v>
      </c>
      <c r="B436" s="7" t="s">
        <v>9</v>
      </c>
      <c r="C436" s="26">
        <v>81</v>
      </c>
      <c r="D436" s="15">
        <v>69.814700000000002</v>
      </c>
      <c r="E436" s="15">
        <v>11.12</v>
      </c>
      <c r="F436" s="23">
        <v>28</v>
      </c>
      <c r="G436" s="16">
        <v>6.2796360374215041</v>
      </c>
      <c r="H436" s="15">
        <v>7.17</v>
      </c>
      <c r="I436" s="15">
        <v>1.54</v>
      </c>
      <c r="J436" s="43">
        <v>32</v>
      </c>
      <c r="K436" s="17">
        <v>3</v>
      </c>
      <c r="L436" s="17">
        <v>12</v>
      </c>
      <c r="N436" s="94">
        <v>0</v>
      </c>
      <c r="O436" s="6">
        <f t="shared" si="12"/>
        <v>0</v>
      </c>
      <c r="P436" s="97">
        <v>0</v>
      </c>
    </row>
    <row r="437" spans="1:16" ht="15">
      <c r="A437" s="30" t="s">
        <v>314</v>
      </c>
      <c r="B437" s="7" t="s">
        <v>9</v>
      </c>
      <c r="C437" s="26">
        <v>78</v>
      </c>
      <c r="D437" s="15">
        <v>65.613100000000003</v>
      </c>
      <c r="E437" s="15">
        <v>9.7799999999999994</v>
      </c>
      <c r="F437" s="23">
        <v>25</v>
      </c>
      <c r="G437" s="16">
        <v>5.5468749999999982</v>
      </c>
      <c r="H437" s="15">
        <v>6.79</v>
      </c>
      <c r="I437" s="15">
        <v>1.6</v>
      </c>
      <c r="J437" s="43">
        <v>32</v>
      </c>
      <c r="K437" s="17">
        <v>0</v>
      </c>
      <c r="L437" s="17">
        <v>10</v>
      </c>
      <c r="N437" s="94">
        <v>0</v>
      </c>
      <c r="O437" s="6">
        <f t="shared" si="12"/>
        <v>0</v>
      </c>
      <c r="P437" s="97">
        <f t="shared" si="13"/>
        <v>0</v>
      </c>
    </row>
    <row r="438" spans="1:16" ht="15">
      <c r="A438" s="30" t="s">
        <v>315</v>
      </c>
      <c r="B438" s="7" t="s">
        <v>7</v>
      </c>
      <c r="C438" s="26">
        <v>80</v>
      </c>
      <c r="D438" s="15">
        <v>67.713899999999995</v>
      </c>
      <c r="E438" s="15">
        <v>14.75</v>
      </c>
      <c r="F438" s="23">
        <v>31</v>
      </c>
      <c r="G438" s="16">
        <v>9.3226720212270067</v>
      </c>
      <c r="H438" s="15">
        <v>9.4499999999999993</v>
      </c>
      <c r="I438" s="15">
        <v>1.01</v>
      </c>
      <c r="J438" s="43">
        <v>35</v>
      </c>
      <c r="K438" s="17">
        <v>3</v>
      </c>
      <c r="L438" s="17">
        <v>3</v>
      </c>
      <c r="N438" s="94">
        <v>0</v>
      </c>
      <c r="O438" s="6">
        <f t="shared" si="12"/>
        <v>0</v>
      </c>
      <c r="P438" s="97">
        <f t="shared" si="13"/>
        <v>0</v>
      </c>
    </row>
    <row r="439" spans="1:16" ht="15">
      <c r="A439" s="30" t="s">
        <v>337</v>
      </c>
      <c r="B439" s="7" t="s">
        <v>7</v>
      </c>
      <c r="C439" s="26">
        <v>67</v>
      </c>
      <c r="D439" s="15">
        <v>78.2179</v>
      </c>
      <c r="E439" s="15">
        <v>8.9700000000000006</v>
      </c>
      <c r="F439" s="23">
        <v>24</v>
      </c>
      <c r="G439" s="16">
        <v>7.3155850555594553</v>
      </c>
      <c r="H439" s="15">
        <v>8.65</v>
      </c>
      <c r="I439" s="15">
        <v>1.1100000000000001</v>
      </c>
      <c r="J439" s="43">
        <v>36</v>
      </c>
      <c r="K439" s="17">
        <v>0</v>
      </c>
      <c r="L439" s="17">
        <v>0</v>
      </c>
      <c r="N439" s="91">
        <v>1</v>
      </c>
      <c r="O439" s="6">
        <f t="shared" si="12"/>
        <v>0</v>
      </c>
      <c r="P439" s="97">
        <f t="shared" si="13"/>
        <v>0</v>
      </c>
    </row>
    <row r="440" spans="1:16" ht="15">
      <c r="A440" s="30" t="s">
        <v>336</v>
      </c>
      <c r="B440" s="7" t="s">
        <v>9</v>
      </c>
      <c r="C440" s="26">
        <v>68</v>
      </c>
      <c r="D440" s="15">
        <v>81.369100000000003</v>
      </c>
      <c r="E440" s="15">
        <v>12.55</v>
      </c>
      <c r="F440" s="23">
        <v>32</v>
      </c>
      <c r="G440" s="16">
        <v>6.6390897911094671</v>
      </c>
      <c r="H440" s="15">
        <v>6.48</v>
      </c>
      <c r="I440" s="15">
        <v>1.25</v>
      </c>
      <c r="J440" s="43">
        <v>37</v>
      </c>
      <c r="K440" s="17">
        <v>0</v>
      </c>
      <c r="L440" s="17">
        <v>0</v>
      </c>
      <c r="N440" s="94">
        <v>0</v>
      </c>
      <c r="O440" s="6">
        <f t="shared" si="12"/>
        <v>0</v>
      </c>
      <c r="P440" s="97">
        <f t="shared" si="13"/>
        <v>0</v>
      </c>
    </row>
    <row r="441" spans="1:16" ht="15">
      <c r="A441" s="30" t="s">
        <v>335</v>
      </c>
      <c r="B441" s="7" t="s">
        <v>7</v>
      </c>
      <c r="C441" s="26">
        <v>66</v>
      </c>
      <c r="D441" s="15">
        <v>89.772300000000001</v>
      </c>
      <c r="E441" s="15">
        <v>18.36</v>
      </c>
      <c r="F441" s="23">
        <v>49</v>
      </c>
      <c r="G441" s="16">
        <v>8.2980287805048842</v>
      </c>
      <c r="H441" s="15">
        <v>6.55</v>
      </c>
      <c r="I441" s="15">
        <v>1.32</v>
      </c>
      <c r="J441" s="43">
        <v>39.5</v>
      </c>
      <c r="K441" s="17">
        <v>0</v>
      </c>
      <c r="L441" s="17">
        <v>0</v>
      </c>
      <c r="N441" s="92">
        <v>1</v>
      </c>
      <c r="O441" s="6">
        <f t="shared" si="12"/>
        <v>0</v>
      </c>
      <c r="P441" s="97">
        <f t="shared" si="13"/>
        <v>0</v>
      </c>
    </row>
    <row r="442" spans="1:16" ht="15">
      <c r="A442" s="30" t="s">
        <v>334</v>
      </c>
      <c r="B442" s="7" t="s">
        <v>9</v>
      </c>
      <c r="C442" s="26">
        <v>67</v>
      </c>
      <c r="D442" s="15">
        <v>88.721900000000005</v>
      </c>
      <c r="E442" s="15">
        <v>7.12</v>
      </c>
      <c r="F442" s="23">
        <v>33</v>
      </c>
      <c r="G442" s="16">
        <v>7.7134986225895323</v>
      </c>
      <c r="H442" s="15">
        <v>6.83</v>
      </c>
      <c r="I442" s="15">
        <v>0.98</v>
      </c>
      <c r="J442" s="43">
        <v>42</v>
      </c>
      <c r="K442" s="17">
        <v>0</v>
      </c>
      <c r="L442" s="17">
        <v>0</v>
      </c>
      <c r="N442" s="94">
        <v>0</v>
      </c>
      <c r="O442" s="6">
        <f t="shared" si="12"/>
        <v>0</v>
      </c>
      <c r="P442" s="97">
        <f t="shared" si="13"/>
        <v>0</v>
      </c>
    </row>
    <row r="443" spans="1:16" ht="15">
      <c r="A443" s="45" t="s">
        <v>481</v>
      </c>
      <c r="B443" s="46" t="s">
        <v>9</v>
      </c>
      <c r="C443" s="26">
        <v>69</v>
      </c>
      <c r="D443" s="15">
        <v>67.713899999999995</v>
      </c>
      <c r="E443" s="15">
        <v>12.7</v>
      </c>
      <c r="F443" s="23">
        <v>38.299999999999997</v>
      </c>
      <c r="G443" s="49">
        <v>6.0970414201183436</v>
      </c>
      <c r="H443" s="15">
        <v>5.7549999999999999</v>
      </c>
      <c r="I443" s="15">
        <v>1.3445378151260505</v>
      </c>
      <c r="J443" s="43">
        <v>32</v>
      </c>
      <c r="K443" s="17">
        <v>2</v>
      </c>
      <c r="L443" s="17">
        <v>12</v>
      </c>
      <c r="N443" s="94">
        <v>0</v>
      </c>
      <c r="O443" s="6">
        <f t="shared" si="12"/>
        <v>0</v>
      </c>
      <c r="P443" s="97">
        <v>0</v>
      </c>
    </row>
    <row r="444" spans="1:16" ht="15">
      <c r="A444" s="30" t="s">
        <v>333</v>
      </c>
      <c r="B444" s="7" t="s">
        <v>9</v>
      </c>
      <c r="C444" s="26">
        <v>74</v>
      </c>
      <c r="D444" s="15">
        <v>76.117100000000008</v>
      </c>
      <c r="E444" s="15">
        <v>11.18</v>
      </c>
      <c r="F444" s="23">
        <v>23</v>
      </c>
      <c r="G444" s="16">
        <v>6.8002476390758746</v>
      </c>
      <c r="H444" s="15">
        <v>7.11</v>
      </c>
      <c r="I444" s="15">
        <v>1.43</v>
      </c>
      <c r="J444" s="43">
        <v>39</v>
      </c>
      <c r="K444" s="17">
        <v>0</v>
      </c>
      <c r="L444" s="17">
        <v>0</v>
      </c>
      <c r="N444" s="94">
        <v>0</v>
      </c>
      <c r="O444" s="6">
        <f t="shared" si="12"/>
        <v>0</v>
      </c>
      <c r="P444" s="97">
        <f t="shared" si="13"/>
        <v>0</v>
      </c>
    </row>
    <row r="445" spans="1:16" ht="15">
      <c r="A445" s="30" t="s">
        <v>332</v>
      </c>
      <c r="B445" s="7" t="s">
        <v>7</v>
      </c>
      <c r="C445" s="26">
        <v>65</v>
      </c>
      <c r="D445" s="15">
        <v>81.369100000000003</v>
      </c>
      <c r="E445" s="15">
        <v>7.15</v>
      </c>
      <c r="F445" s="23">
        <v>39</v>
      </c>
      <c r="G445" s="16">
        <v>6.612684477044195</v>
      </c>
      <c r="H445" s="15">
        <v>7.53</v>
      </c>
      <c r="I445" s="15">
        <v>1.1399999999999999</v>
      </c>
      <c r="J445" s="43">
        <v>37</v>
      </c>
      <c r="K445" s="17">
        <v>0</v>
      </c>
      <c r="L445" s="17">
        <v>0</v>
      </c>
      <c r="N445" s="92">
        <v>0</v>
      </c>
      <c r="O445" s="6">
        <f t="shared" si="12"/>
        <v>0</v>
      </c>
      <c r="P445" s="97">
        <f t="shared" si="13"/>
        <v>0</v>
      </c>
    </row>
    <row r="446" spans="1:16" ht="15">
      <c r="A446" s="30" t="s">
        <v>367</v>
      </c>
      <c r="B446" s="7" t="s">
        <v>9</v>
      </c>
      <c r="C446" s="26">
        <v>84</v>
      </c>
      <c r="D446" s="15">
        <v>76.117100000000008</v>
      </c>
      <c r="E446" s="15"/>
      <c r="F446" s="23"/>
      <c r="G446" s="16"/>
      <c r="H446" s="15"/>
      <c r="I446" s="15"/>
      <c r="J446" s="43">
        <v>37</v>
      </c>
      <c r="K446" s="17"/>
      <c r="L446" s="17"/>
      <c r="N446" s="94">
        <v>4</v>
      </c>
      <c r="O446" s="6">
        <f t="shared" si="12"/>
        <v>0</v>
      </c>
      <c r="P446" s="97">
        <f t="shared" si="13"/>
        <v>0</v>
      </c>
    </row>
    <row r="447" spans="1:16" ht="15">
      <c r="A447" s="30" t="s">
        <v>331</v>
      </c>
      <c r="B447" s="7" t="s">
        <v>7</v>
      </c>
      <c r="C447" s="26">
        <v>70</v>
      </c>
      <c r="D447" s="15">
        <v>70.865099999999998</v>
      </c>
      <c r="E447" s="15">
        <v>6.53</v>
      </c>
      <c r="F447" s="23">
        <v>24</v>
      </c>
      <c r="G447" s="16">
        <v>6.973284289117478</v>
      </c>
      <c r="H447" s="15">
        <v>7.23</v>
      </c>
      <c r="I447" s="15">
        <v>0.86</v>
      </c>
      <c r="J447" s="43">
        <v>32.5</v>
      </c>
      <c r="K447" s="17">
        <v>6</v>
      </c>
      <c r="L447" s="17">
        <v>16</v>
      </c>
      <c r="N447" s="91">
        <v>2</v>
      </c>
      <c r="O447" s="6">
        <v>2</v>
      </c>
      <c r="P447" s="97">
        <v>2</v>
      </c>
    </row>
    <row r="448" spans="1:16" ht="15">
      <c r="A448" s="45" t="s">
        <v>480</v>
      </c>
      <c r="B448" s="46" t="s">
        <v>9</v>
      </c>
      <c r="C448" s="26">
        <v>68</v>
      </c>
      <c r="D448" s="15">
        <v>82.419499999999999</v>
      </c>
      <c r="E448" s="15">
        <v>12.95</v>
      </c>
      <c r="F448" s="23">
        <v>22</v>
      </c>
      <c r="G448" s="49">
        <v>7.4609374999999991</v>
      </c>
      <c r="H448" s="15">
        <v>7.02</v>
      </c>
      <c r="I448" s="15">
        <v>1.5009380863039399</v>
      </c>
      <c r="J448" s="43">
        <v>38</v>
      </c>
      <c r="K448" s="17">
        <v>1</v>
      </c>
      <c r="L448" s="17">
        <v>1</v>
      </c>
      <c r="N448" s="94">
        <v>0</v>
      </c>
      <c r="O448" s="6">
        <f t="shared" si="12"/>
        <v>0</v>
      </c>
      <c r="P448" s="97">
        <f t="shared" si="13"/>
        <v>0</v>
      </c>
    </row>
    <row r="449" spans="1:16" ht="15">
      <c r="A449" s="30" t="s">
        <v>330</v>
      </c>
      <c r="B449" s="7" t="s">
        <v>9</v>
      </c>
      <c r="C449" s="26">
        <v>69</v>
      </c>
      <c r="D449" s="15">
        <v>76.117100000000008</v>
      </c>
      <c r="E449" s="15">
        <v>5.6</v>
      </c>
      <c r="F449" s="23">
        <v>27</v>
      </c>
      <c r="G449" s="16">
        <v>6.7321743512219703</v>
      </c>
      <c r="H449" s="15">
        <v>6.47</v>
      </c>
      <c r="I449" s="15">
        <v>1.02</v>
      </c>
      <c r="J449" s="43">
        <v>44</v>
      </c>
      <c r="K449" s="17">
        <v>0</v>
      </c>
      <c r="L449" s="17">
        <v>0</v>
      </c>
      <c r="N449" s="94">
        <v>0</v>
      </c>
      <c r="O449" s="6">
        <f t="shared" si="12"/>
        <v>0</v>
      </c>
      <c r="P449" s="97">
        <f t="shared" si="13"/>
        <v>0</v>
      </c>
    </row>
    <row r="450" spans="1:16" ht="15">
      <c r="A450" s="30" t="s">
        <v>329</v>
      </c>
      <c r="B450" s="7" t="s">
        <v>7</v>
      </c>
      <c r="C450" s="26">
        <v>77</v>
      </c>
      <c r="D450" s="15">
        <v>78.2179</v>
      </c>
      <c r="E450" s="15">
        <v>14.78</v>
      </c>
      <c r="F450" s="23">
        <v>21</v>
      </c>
      <c r="G450" s="16">
        <v>7.4031064015096533</v>
      </c>
      <c r="H450" s="15">
        <v>9.4600000000000009</v>
      </c>
      <c r="I450" s="15">
        <v>0.83</v>
      </c>
      <c r="J450" s="43">
        <v>36.5</v>
      </c>
      <c r="K450" s="17">
        <v>4</v>
      </c>
      <c r="L450" s="17">
        <v>4</v>
      </c>
      <c r="N450" s="91">
        <v>1</v>
      </c>
      <c r="O450" s="6">
        <f t="shared" si="12"/>
        <v>1</v>
      </c>
      <c r="P450" s="97">
        <f t="shared" si="13"/>
        <v>0</v>
      </c>
    </row>
    <row r="451" spans="1:16" ht="15">
      <c r="A451" s="30" t="s">
        <v>328</v>
      </c>
      <c r="B451" s="7" t="s">
        <v>9</v>
      </c>
      <c r="C451" s="26">
        <v>71</v>
      </c>
      <c r="D451" s="15">
        <v>68.764300000000006</v>
      </c>
      <c r="E451" s="15">
        <v>15.8</v>
      </c>
      <c r="F451" s="23">
        <v>25</v>
      </c>
      <c r="G451" s="16">
        <v>6.6610110912118641</v>
      </c>
      <c r="H451" s="15">
        <v>5.97</v>
      </c>
      <c r="I451" s="15">
        <v>1.06</v>
      </c>
      <c r="J451" s="43">
        <v>35</v>
      </c>
      <c r="K451" s="17">
        <v>0</v>
      </c>
      <c r="L451" s="17">
        <v>0</v>
      </c>
      <c r="N451" s="92">
        <v>1</v>
      </c>
      <c r="O451" s="6">
        <f t="shared" ref="O451:O514" si="14">IF(K451&lt;4,0,1)</f>
        <v>0</v>
      </c>
      <c r="P451" s="97">
        <f t="shared" ref="P451:P514" si="15">IF(L451&lt;11,0,1)</f>
        <v>0</v>
      </c>
    </row>
    <row r="452" spans="1:16" ht="15">
      <c r="A452" s="45" t="s">
        <v>479</v>
      </c>
      <c r="B452" s="46" t="s">
        <v>9</v>
      </c>
      <c r="C452" s="26">
        <v>55</v>
      </c>
      <c r="D452" s="15">
        <v>66.663499999999999</v>
      </c>
      <c r="E452" s="15">
        <v>16.45</v>
      </c>
      <c r="F452" s="23">
        <v>22</v>
      </c>
      <c r="G452" s="49">
        <v>5.3065964114922144</v>
      </c>
      <c r="H452" s="15">
        <v>6.3599999999999994</v>
      </c>
      <c r="I452" s="15">
        <v>1.4010507880910681</v>
      </c>
      <c r="J452" s="43">
        <v>35</v>
      </c>
      <c r="K452" s="17">
        <v>0</v>
      </c>
      <c r="L452" s="17">
        <v>0</v>
      </c>
      <c r="N452" s="92">
        <v>2</v>
      </c>
      <c r="O452" s="6">
        <f t="shared" si="14"/>
        <v>0</v>
      </c>
      <c r="P452" s="97">
        <f t="shared" si="15"/>
        <v>0</v>
      </c>
    </row>
    <row r="453" spans="1:16" ht="15">
      <c r="A453" s="30" t="s">
        <v>327</v>
      </c>
      <c r="B453" s="7" t="s">
        <v>7</v>
      </c>
      <c r="C453" s="26">
        <v>67</v>
      </c>
      <c r="D453" s="15">
        <v>98.1755</v>
      </c>
      <c r="E453" s="15">
        <v>14</v>
      </c>
      <c r="F453" s="23">
        <v>41</v>
      </c>
      <c r="G453" s="16">
        <v>8.6831693568152382</v>
      </c>
      <c r="H453" s="15">
        <v>7.47</v>
      </c>
      <c r="I453" s="15">
        <v>1.1000000000000001</v>
      </c>
      <c r="J453" s="43">
        <v>38</v>
      </c>
      <c r="K453" s="17">
        <v>0</v>
      </c>
      <c r="L453" s="17">
        <v>0</v>
      </c>
      <c r="N453" s="94">
        <v>0</v>
      </c>
      <c r="O453" s="6">
        <f t="shared" si="14"/>
        <v>0</v>
      </c>
      <c r="P453" s="97">
        <f t="shared" si="15"/>
        <v>0</v>
      </c>
    </row>
    <row r="454" spans="1:16" ht="15">
      <c r="A454" s="30" t="s">
        <v>326</v>
      </c>
      <c r="B454" s="7" t="s">
        <v>9</v>
      </c>
      <c r="C454" s="26">
        <v>73</v>
      </c>
      <c r="D454" s="15">
        <v>75.066699999999997</v>
      </c>
      <c r="E454" s="15">
        <v>13.77</v>
      </c>
      <c r="F454" s="23">
        <v>17</v>
      </c>
      <c r="G454" s="16">
        <v>6.6143371882942565</v>
      </c>
      <c r="H454" s="15">
        <v>7.05</v>
      </c>
      <c r="I454" s="15">
        <v>1.06</v>
      </c>
      <c r="J454" s="43">
        <v>34</v>
      </c>
      <c r="K454" s="17">
        <v>4</v>
      </c>
      <c r="L454" s="17">
        <v>14</v>
      </c>
      <c r="N454" s="94">
        <v>0</v>
      </c>
      <c r="O454" s="6">
        <v>0</v>
      </c>
      <c r="P454" s="97">
        <v>0</v>
      </c>
    </row>
    <row r="455" spans="1:16" ht="15">
      <c r="A455" s="45" t="s">
        <v>478</v>
      </c>
      <c r="B455" s="46" t="s">
        <v>7</v>
      </c>
      <c r="C455" s="26">
        <v>69</v>
      </c>
      <c r="D455" s="15">
        <v>91.873100000000008</v>
      </c>
      <c r="E455" s="15">
        <v>14.5</v>
      </c>
      <c r="F455" s="23">
        <v>46</v>
      </c>
      <c r="G455" s="49">
        <v>7.0759857754907065</v>
      </c>
      <c r="H455" s="15">
        <v>8.91</v>
      </c>
      <c r="I455" s="15">
        <v>1.1299435028248588</v>
      </c>
      <c r="J455" s="43">
        <v>37</v>
      </c>
      <c r="K455" s="17">
        <v>0</v>
      </c>
      <c r="L455" s="17">
        <v>0</v>
      </c>
      <c r="N455" s="94">
        <v>0</v>
      </c>
      <c r="O455" s="6">
        <f t="shared" si="14"/>
        <v>0</v>
      </c>
      <c r="P455" s="97">
        <f t="shared" si="15"/>
        <v>0</v>
      </c>
    </row>
    <row r="456" spans="1:16" ht="15">
      <c r="A456" s="30" t="s">
        <v>325</v>
      </c>
      <c r="B456" s="7" t="s">
        <v>7</v>
      </c>
      <c r="C456" s="26">
        <v>79</v>
      </c>
      <c r="D456" s="15">
        <v>63.512300000000003</v>
      </c>
      <c r="E456" s="15">
        <v>13.97</v>
      </c>
      <c r="F456" s="23">
        <v>30</v>
      </c>
      <c r="G456" s="16">
        <v>6.5617268457097788</v>
      </c>
      <c r="H456" s="15">
        <v>7.66</v>
      </c>
      <c r="I456" s="15">
        <v>1.06</v>
      </c>
      <c r="J456" s="43">
        <v>34</v>
      </c>
      <c r="K456" s="17">
        <v>1</v>
      </c>
      <c r="L456" s="17">
        <v>11</v>
      </c>
      <c r="N456" s="92">
        <v>0</v>
      </c>
      <c r="O456" s="6">
        <f t="shared" si="14"/>
        <v>0</v>
      </c>
      <c r="P456" s="97">
        <v>0</v>
      </c>
    </row>
    <row r="457" spans="1:16" ht="15">
      <c r="A457" s="30" t="s">
        <v>324</v>
      </c>
      <c r="B457" s="7" t="s">
        <v>9</v>
      </c>
      <c r="C457" s="26">
        <v>73</v>
      </c>
      <c r="D457" s="15">
        <v>72.440700000000007</v>
      </c>
      <c r="E457" s="15">
        <v>8.32</v>
      </c>
      <c r="F457" s="23">
        <v>26</v>
      </c>
      <c r="G457" s="16">
        <v>6.1492908591371496</v>
      </c>
      <c r="H457" s="15">
        <v>8.4700000000000006</v>
      </c>
      <c r="I457" s="15">
        <v>1.1200000000000001</v>
      </c>
      <c r="J457" s="43">
        <v>41</v>
      </c>
      <c r="K457" s="17">
        <v>0</v>
      </c>
      <c r="L457" s="17">
        <v>0</v>
      </c>
      <c r="N457" s="94">
        <v>0</v>
      </c>
      <c r="O457" s="6">
        <f t="shared" si="14"/>
        <v>0</v>
      </c>
      <c r="P457" s="97">
        <f t="shared" si="15"/>
        <v>0</v>
      </c>
    </row>
    <row r="458" spans="1:16" ht="15">
      <c r="A458" s="30" t="s">
        <v>323</v>
      </c>
      <c r="B458" s="7" t="s">
        <v>9</v>
      </c>
      <c r="C458" s="26">
        <v>64</v>
      </c>
      <c r="D458" s="15">
        <v>49.857100000000003</v>
      </c>
      <c r="E458" s="15">
        <v>13.67</v>
      </c>
      <c r="F458" s="23">
        <v>24</v>
      </c>
      <c r="G458" s="16">
        <v>5.7333333333333334</v>
      </c>
      <c r="H458" s="15">
        <v>6.79</v>
      </c>
      <c r="I458" s="15">
        <v>0.94</v>
      </c>
      <c r="J458" s="43">
        <v>32.5</v>
      </c>
      <c r="K458" s="17">
        <v>0</v>
      </c>
      <c r="L458" s="17">
        <v>10</v>
      </c>
      <c r="N458" s="94">
        <v>0</v>
      </c>
      <c r="O458" s="6">
        <f t="shared" si="14"/>
        <v>0</v>
      </c>
      <c r="P458" s="97">
        <f t="shared" si="15"/>
        <v>0</v>
      </c>
    </row>
    <row r="459" spans="1:16" ht="15">
      <c r="A459" s="30" t="s">
        <v>322</v>
      </c>
      <c r="B459" s="7" t="s">
        <v>7</v>
      </c>
      <c r="C459" s="26">
        <v>68</v>
      </c>
      <c r="D459" s="15">
        <v>67.713899999999995</v>
      </c>
      <c r="E459" s="15">
        <v>12.39</v>
      </c>
      <c r="F459" s="23">
        <v>39</v>
      </c>
      <c r="G459" s="16">
        <v>7.5298504786833522</v>
      </c>
      <c r="H459" s="15">
        <v>6.13</v>
      </c>
      <c r="I459" s="15">
        <v>1.1599999999999999</v>
      </c>
      <c r="J459" s="43">
        <v>36</v>
      </c>
      <c r="K459" s="17">
        <v>0</v>
      </c>
      <c r="L459" s="17">
        <v>0</v>
      </c>
      <c r="N459" s="94">
        <v>0</v>
      </c>
      <c r="O459" s="6">
        <f t="shared" si="14"/>
        <v>0</v>
      </c>
      <c r="P459" s="97">
        <f t="shared" si="15"/>
        <v>0</v>
      </c>
    </row>
    <row r="460" spans="1:16" ht="15">
      <c r="A460" s="30" t="s">
        <v>321</v>
      </c>
      <c r="B460" s="7" t="s">
        <v>7</v>
      </c>
      <c r="C460" s="26">
        <v>72</v>
      </c>
      <c r="D460" s="15">
        <v>88.721900000000005</v>
      </c>
      <c r="E460" s="15">
        <v>8.9</v>
      </c>
      <c r="F460" s="23">
        <v>47</v>
      </c>
      <c r="G460" s="16">
        <v>7.9666732791112889</v>
      </c>
      <c r="H460" s="15">
        <v>7.85</v>
      </c>
      <c r="I460" s="15">
        <v>1.4</v>
      </c>
      <c r="J460" s="43">
        <v>40</v>
      </c>
      <c r="K460" s="17">
        <v>0</v>
      </c>
      <c r="L460" s="17">
        <v>0</v>
      </c>
      <c r="N460" s="94">
        <v>0</v>
      </c>
      <c r="O460" s="6">
        <f t="shared" si="14"/>
        <v>0</v>
      </c>
      <c r="P460" s="97">
        <f t="shared" si="15"/>
        <v>0</v>
      </c>
    </row>
    <row r="461" spans="1:16" ht="15">
      <c r="A461" s="30" t="s">
        <v>320</v>
      </c>
      <c r="B461" s="7" t="s">
        <v>9</v>
      </c>
      <c r="C461" s="26">
        <v>69</v>
      </c>
      <c r="D461" s="15">
        <v>70.865099999999998</v>
      </c>
      <c r="E461" s="15">
        <v>13.5</v>
      </c>
      <c r="F461" s="23">
        <v>28</v>
      </c>
      <c r="G461" s="16">
        <v>5.7982399536140807</v>
      </c>
      <c r="H461" s="15">
        <v>7.79</v>
      </c>
      <c r="I461" s="15">
        <v>1.34</v>
      </c>
      <c r="J461" s="43">
        <v>36.5</v>
      </c>
      <c r="K461" s="17">
        <v>0</v>
      </c>
      <c r="L461" s="17">
        <v>0</v>
      </c>
      <c r="N461" s="94">
        <v>0</v>
      </c>
      <c r="O461" s="6">
        <f t="shared" si="14"/>
        <v>0</v>
      </c>
      <c r="P461" s="97">
        <f t="shared" si="15"/>
        <v>0</v>
      </c>
    </row>
    <row r="462" spans="1:16" ht="15">
      <c r="A462" s="30" t="s">
        <v>319</v>
      </c>
      <c r="B462" s="7" t="s">
        <v>7</v>
      </c>
      <c r="C462" s="26">
        <v>69</v>
      </c>
      <c r="D462" s="15">
        <v>106.5787</v>
      </c>
      <c r="E462" s="15">
        <v>18.399999999999999</v>
      </c>
      <c r="F462" s="23">
        <v>38</v>
      </c>
      <c r="G462" s="16">
        <v>9.2682043231493765</v>
      </c>
      <c r="H462" s="15">
        <v>7.03</v>
      </c>
      <c r="I462" s="15">
        <v>1.19</v>
      </c>
      <c r="J462" s="43">
        <v>42</v>
      </c>
      <c r="K462" s="17">
        <v>0</v>
      </c>
      <c r="L462" s="17">
        <v>0</v>
      </c>
      <c r="N462" s="92">
        <v>1</v>
      </c>
      <c r="O462" s="6">
        <f t="shared" si="14"/>
        <v>0</v>
      </c>
      <c r="P462" s="97">
        <f t="shared" si="15"/>
        <v>0</v>
      </c>
    </row>
    <row r="463" spans="1:16" ht="15">
      <c r="A463" s="30" t="s">
        <v>318</v>
      </c>
      <c r="B463" s="7" t="s">
        <v>9</v>
      </c>
      <c r="C463" s="26">
        <v>66</v>
      </c>
      <c r="D463" s="15">
        <v>104.47790000000001</v>
      </c>
      <c r="E463" s="15">
        <v>15.2</v>
      </c>
      <c r="F463" s="23">
        <v>33</v>
      </c>
      <c r="G463" s="16">
        <v>8.4374999999999982</v>
      </c>
      <c r="H463" s="15">
        <v>8.4499999999999993</v>
      </c>
      <c r="I463" s="15">
        <v>1.18</v>
      </c>
      <c r="J463" s="43">
        <v>41</v>
      </c>
      <c r="K463" s="17">
        <v>2</v>
      </c>
      <c r="L463" s="17">
        <v>2</v>
      </c>
      <c r="N463" s="92">
        <v>1</v>
      </c>
      <c r="O463" s="6">
        <f t="shared" si="14"/>
        <v>0</v>
      </c>
      <c r="P463" s="97">
        <f t="shared" si="15"/>
        <v>0</v>
      </c>
    </row>
    <row r="464" spans="1:16" ht="15">
      <c r="A464" s="45" t="s">
        <v>477</v>
      </c>
      <c r="B464" s="46" t="s">
        <v>9</v>
      </c>
      <c r="C464" s="26">
        <v>76</v>
      </c>
      <c r="D464" s="15">
        <v>82.419499999999999</v>
      </c>
      <c r="E464" s="15">
        <v>19.12</v>
      </c>
      <c r="F464" s="23">
        <v>3</v>
      </c>
      <c r="G464" s="49">
        <v>8.0435962919021105</v>
      </c>
      <c r="H464" s="15">
        <v>9.18</v>
      </c>
      <c r="I464" s="15">
        <v>1.0825439783491204</v>
      </c>
      <c r="J464" s="43">
        <v>35</v>
      </c>
      <c r="K464" s="17">
        <v>3</v>
      </c>
      <c r="L464" s="17">
        <v>3</v>
      </c>
      <c r="N464" s="92">
        <v>1</v>
      </c>
      <c r="O464" s="6">
        <f t="shared" si="14"/>
        <v>0</v>
      </c>
      <c r="P464" s="97">
        <f t="shared" si="15"/>
        <v>0</v>
      </c>
    </row>
    <row r="465" spans="1:16" ht="15">
      <c r="A465" s="45" t="s">
        <v>476</v>
      </c>
      <c r="B465" s="46" t="s">
        <v>7</v>
      </c>
      <c r="C465" s="26">
        <v>75</v>
      </c>
      <c r="D465" s="15">
        <v>80.318700000000007</v>
      </c>
      <c r="E465" s="15">
        <v>21.24</v>
      </c>
      <c r="F465" s="23">
        <v>22</v>
      </c>
      <c r="G465" s="49">
        <v>8.1249999999999982</v>
      </c>
      <c r="H465" s="15">
        <v>12.71</v>
      </c>
      <c r="I465" s="15">
        <v>0.82987551867219911</v>
      </c>
      <c r="J465" s="43">
        <v>32</v>
      </c>
      <c r="K465" s="17">
        <v>0</v>
      </c>
      <c r="L465" s="17">
        <v>10</v>
      </c>
      <c r="N465" s="92">
        <v>1</v>
      </c>
      <c r="O465" s="6">
        <f t="shared" si="14"/>
        <v>0</v>
      </c>
      <c r="P465" s="97">
        <f t="shared" si="15"/>
        <v>0</v>
      </c>
    </row>
    <row r="466" spans="1:16" ht="15">
      <c r="A466" s="31" t="s">
        <v>317</v>
      </c>
      <c r="B466" s="7" t="s">
        <v>7</v>
      </c>
      <c r="C466" s="26">
        <v>66</v>
      </c>
      <c r="D466" s="15">
        <v>80.318700000000007</v>
      </c>
      <c r="E466" s="15">
        <v>13.43</v>
      </c>
      <c r="F466" s="23">
        <v>59</v>
      </c>
      <c r="G466" s="16">
        <v>8.5234527027621958</v>
      </c>
      <c r="H466" s="15">
        <v>6.92</v>
      </c>
      <c r="I466" s="15">
        <v>1.43</v>
      </c>
      <c r="J466" s="43">
        <v>38.5</v>
      </c>
      <c r="K466" s="17">
        <v>0</v>
      </c>
      <c r="L466" s="17">
        <v>0</v>
      </c>
      <c r="N466" s="94">
        <v>0</v>
      </c>
      <c r="O466" s="6">
        <f t="shared" si="14"/>
        <v>0</v>
      </c>
      <c r="P466" s="97">
        <f t="shared" si="15"/>
        <v>0</v>
      </c>
    </row>
    <row r="467" spans="1:16" ht="15">
      <c r="A467" s="45" t="s">
        <v>475</v>
      </c>
      <c r="B467" s="46" t="s">
        <v>7</v>
      </c>
      <c r="C467" s="26">
        <v>80</v>
      </c>
      <c r="D467" s="50">
        <v>68.764300000000006</v>
      </c>
      <c r="E467" s="50">
        <v>15.8</v>
      </c>
      <c r="F467" s="51">
        <v>26.6</v>
      </c>
      <c r="G467" s="52">
        <v>6.9788797061524344</v>
      </c>
      <c r="H467" s="15">
        <v>8.0500000000000007</v>
      </c>
      <c r="I467" s="15">
        <v>1.4571948998178506</v>
      </c>
      <c r="J467" s="43">
        <v>32</v>
      </c>
      <c r="K467" s="17">
        <v>0</v>
      </c>
      <c r="L467" s="17">
        <v>10</v>
      </c>
      <c r="N467" s="92">
        <v>2</v>
      </c>
      <c r="O467" s="6">
        <f t="shared" si="14"/>
        <v>0</v>
      </c>
      <c r="P467" s="97">
        <f t="shared" si="15"/>
        <v>0</v>
      </c>
    </row>
    <row r="468" spans="1:16" ht="15">
      <c r="A468" s="31" t="s">
        <v>316</v>
      </c>
      <c r="B468" s="7" t="s">
        <v>7</v>
      </c>
      <c r="C468" s="26">
        <v>74</v>
      </c>
      <c r="D468" s="15">
        <v>59.310700000000004</v>
      </c>
      <c r="E468" s="15">
        <v>8.56</v>
      </c>
      <c r="F468" s="23">
        <v>33</v>
      </c>
      <c r="G468" s="15">
        <v>6.3775510204081645</v>
      </c>
      <c r="H468" s="15">
        <v>7</v>
      </c>
      <c r="I468" s="15">
        <v>1.22</v>
      </c>
      <c r="J468" s="43">
        <v>34</v>
      </c>
      <c r="K468" s="17">
        <v>0</v>
      </c>
      <c r="L468" s="17">
        <v>10</v>
      </c>
      <c r="N468" s="92">
        <v>0</v>
      </c>
      <c r="O468" s="6">
        <f t="shared" si="14"/>
        <v>0</v>
      </c>
      <c r="P468" s="97">
        <f t="shared" si="15"/>
        <v>0</v>
      </c>
    </row>
    <row r="469" spans="1:16" ht="15">
      <c r="A469" s="45" t="s">
        <v>474</v>
      </c>
      <c r="B469" s="46" t="s">
        <v>7</v>
      </c>
      <c r="C469" s="26">
        <v>86</v>
      </c>
      <c r="D469" s="15">
        <v>77.167500000000004</v>
      </c>
      <c r="E469" s="15">
        <v>14.3</v>
      </c>
      <c r="F469" s="23">
        <v>38.6</v>
      </c>
      <c r="G469" s="12">
        <v>7.8822129684711495</v>
      </c>
      <c r="H469" s="15">
        <v>9.2100000000000009</v>
      </c>
      <c r="I469" s="15">
        <v>1.2307692307692308</v>
      </c>
      <c r="J469" s="43">
        <v>33</v>
      </c>
      <c r="K469" s="17">
        <v>2</v>
      </c>
      <c r="L469" s="17">
        <v>12</v>
      </c>
      <c r="N469" s="94">
        <v>0</v>
      </c>
      <c r="O469" s="6">
        <f t="shared" si="14"/>
        <v>0</v>
      </c>
      <c r="P469" s="97">
        <v>0</v>
      </c>
    </row>
    <row r="470" spans="1:16" ht="15">
      <c r="A470" s="30" t="s">
        <v>365</v>
      </c>
      <c r="B470" s="7" t="s">
        <v>9</v>
      </c>
      <c r="C470" s="26">
        <v>63</v>
      </c>
      <c r="D470" s="15">
        <v>49.857100000000003</v>
      </c>
      <c r="E470" s="15">
        <v>19.46</v>
      </c>
      <c r="F470" s="23">
        <v>14</v>
      </c>
      <c r="G470" s="15">
        <v>4.7336866195038327</v>
      </c>
      <c r="H470" s="15">
        <v>12.03</v>
      </c>
      <c r="I470" s="15">
        <v>0.68493150684931503</v>
      </c>
      <c r="J470" s="43">
        <v>30.2</v>
      </c>
      <c r="K470" s="17">
        <v>6</v>
      </c>
      <c r="L470" s="17">
        <v>16</v>
      </c>
      <c r="N470" s="92">
        <v>3</v>
      </c>
      <c r="O470" s="6">
        <v>3</v>
      </c>
      <c r="P470" s="97">
        <v>3</v>
      </c>
    </row>
    <row r="471" spans="1:16" ht="15">
      <c r="A471" s="30" t="s">
        <v>364</v>
      </c>
      <c r="B471" s="7" t="s">
        <v>9</v>
      </c>
      <c r="C471" s="26">
        <v>59</v>
      </c>
      <c r="D471" s="15">
        <v>99.225899999999996</v>
      </c>
      <c r="E471" s="15">
        <v>10.210000000000001</v>
      </c>
      <c r="F471" s="23">
        <v>34</v>
      </c>
      <c r="G471" s="15">
        <v>7.871324174758179</v>
      </c>
      <c r="H471" s="15">
        <v>6.17</v>
      </c>
      <c r="I471" s="15">
        <v>1.9230769230769229</v>
      </c>
      <c r="J471" s="43">
        <v>46.5</v>
      </c>
      <c r="K471" s="17">
        <v>0</v>
      </c>
      <c r="L471" s="17">
        <v>0</v>
      </c>
      <c r="N471" s="94">
        <v>0</v>
      </c>
      <c r="O471" s="6">
        <f t="shared" si="14"/>
        <v>0</v>
      </c>
      <c r="P471" s="97">
        <f t="shared" si="15"/>
        <v>0</v>
      </c>
    </row>
    <row r="472" spans="1:16" ht="15">
      <c r="A472" s="30" t="s">
        <v>366</v>
      </c>
      <c r="B472" s="7" t="s">
        <v>9</v>
      </c>
      <c r="C472" s="26">
        <v>67</v>
      </c>
      <c r="D472" s="15">
        <v>68.764300000000006</v>
      </c>
      <c r="E472" s="15">
        <v>8.39</v>
      </c>
      <c r="F472" s="23">
        <v>24</v>
      </c>
      <c r="G472" s="15"/>
      <c r="H472" s="15">
        <v>5.89</v>
      </c>
      <c r="I472" s="15">
        <v>1.5151515151515151</v>
      </c>
      <c r="J472" s="43">
        <v>35.5</v>
      </c>
      <c r="K472" s="17">
        <v>1</v>
      </c>
      <c r="L472" s="17">
        <v>1</v>
      </c>
      <c r="N472" s="94">
        <v>0</v>
      </c>
      <c r="O472" s="6">
        <f t="shared" si="14"/>
        <v>0</v>
      </c>
      <c r="P472" s="97">
        <f t="shared" si="15"/>
        <v>0</v>
      </c>
    </row>
    <row r="473" spans="1:16" ht="15">
      <c r="A473" s="30" t="s">
        <v>363</v>
      </c>
      <c r="B473" s="7" t="s">
        <v>9</v>
      </c>
      <c r="C473" s="26">
        <v>66</v>
      </c>
      <c r="D473" s="15">
        <v>80.318700000000007</v>
      </c>
      <c r="E473" s="15">
        <v>9.73</v>
      </c>
      <c r="F473" s="23">
        <v>14</v>
      </c>
      <c r="G473" s="15">
        <v>7.4612862992682203</v>
      </c>
      <c r="H473" s="15">
        <v>5.76</v>
      </c>
      <c r="I473" s="15">
        <v>1.4184397163120566</v>
      </c>
      <c r="J473" s="43">
        <v>41</v>
      </c>
      <c r="K473" s="17">
        <v>0</v>
      </c>
      <c r="L473" s="17">
        <v>0</v>
      </c>
      <c r="N473" s="94">
        <v>1</v>
      </c>
      <c r="O473" s="6">
        <f t="shared" si="14"/>
        <v>0</v>
      </c>
      <c r="P473" s="97">
        <f t="shared" si="15"/>
        <v>0</v>
      </c>
    </row>
    <row r="474" spans="1:16" ht="15">
      <c r="A474" s="30" t="s">
        <v>362</v>
      </c>
      <c r="B474" s="7" t="s">
        <v>9</v>
      </c>
      <c r="C474" s="26">
        <v>76</v>
      </c>
      <c r="D474" s="15">
        <v>72.440700000000007</v>
      </c>
      <c r="E474" s="15">
        <v>6.88</v>
      </c>
      <c r="F474" s="23">
        <v>16</v>
      </c>
      <c r="G474" s="15">
        <v>6.0468631897203329</v>
      </c>
      <c r="H474" s="15">
        <v>6.9</v>
      </c>
      <c r="I474" s="15">
        <v>1.1869436201780414</v>
      </c>
      <c r="J474" s="43">
        <v>37.5</v>
      </c>
      <c r="K474" s="17">
        <v>1</v>
      </c>
      <c r="L474" s="17">
        <v>1</v>
      </c>
      <c r="N474" s="94">
        <v>0</v>
      </c>
      <c r="O474" s="6">
        <f t="shared" si="14"/>
        <v>0</v>
      </c>
      <c r="P474" s="97">
        <f t="shared" si="15"/>
        <v>0</v>
      </c>
    </row>
    <row r="475" spans="1:16" ht="15">
      <c r="A475" s="30" t="s">
        <v>361</v>
      </c>
      <c r="B475" s="7" t="s">
        <v>9</v>
      </c>
      <c r="C475" s="26">
        <v>62</v>
      </c>
      <c r="D475" s="15">
        <v>74.016300000000001</v>
      </c>
      <c r="E475" s="15">
        <v>20.09</v>
      </c>
      <c r="F475" s="23">
        <v>23</v>
      </c>
      <c r="G475" s="15">
        <v>5.9171076614216904</v>
      </c>
      <c r="H475" s="15">
        <v>8.35</v>
      </c>
      <c r="I475" s="15">
        <v>1.3769363166953528</v>
      </c>
      <c r="J475" s="43">
        <v>34.700000000000003</v>
      </c>
      <c r="K475" s="17">
        <v>1</v>
      </c>
      <c r="L475" s="17">
        <v>1</v>
      </c>
      <c r="N475" s="92">
        <v>2</v>
      </c>
      <c r="O475" s="6">
        <f t="shared" si="14"/>
        <v>0</v>
      </c>
      <c r="P475" s="97">
        <f t="shared" si="15"/>
        <v>0</v>
      </c>
    </row>
    <row r="476" spans="1:16" ht="15">
      <c r="A476" s="30" t="s">
        <v>360</v>
      </c>
      <c r="B476" s="7" t="s">
        <v>9</v>
      </c>
      <c r="C476" s="26">
        <v>64</v>
      </c>
      <c r="D476" s="15">
        <v>95.549500000000009</v>
      </c>
      <c r="E476" s="15">
        <v>11.4</v>
      </c>
      <c r="F476" s="23">
        <v>34</v>
      </c>
      <c r="G476" s="15">
        <v>7.3947821695569438</v>
      </c>
      <c r="H476" s="15">
        <v>6.29</v>
      </c>
      <c r="I476" s="15">
        <v>1.556420233463035</v>
      </c>
      <c r="J476" s="43">
        <v>43</v>
      </c>
      <c r="K476" s="17">
        <v>0</v>
      </c>
      <c r="L476" s="17">
        <v>0</v>
      </c>
      <c r="N476" s="94">
        <v>0</v>
      </c>
      <c r="O476" s="6">
        <f t="shared" si="14"/>
        <v>0</v>
      </c>
      <c r="P476" s="97">
        <f t="shared" si="15"/>
        <v>0</v>
      </c>
    </row>
    <row r="477" spans="1:16" ht="15">
      <c r="A477" s="30" t="s">
        <v>359</v>
      </c>
      <c r="B477" s="7" t="s">
        <v>9</v>
      </c>
      <c r="C477" s="26">
        <v>71</v>
      </c>
      <c r="D477" s="15">
        <v>64.562699999999992</v>
      </c>
      <c r="E477" s="15">
        <v>9.6</v>
      </c>
      <c r="F477" s="23">
        <v>25</v>
      </c>
      <c r="G477" s="15">
        <v>5.8660583346912176</v>
      </c>
      <c r="H477" s="15">
        <v>6.5</v>
      </c>
      <c r="I477" s="15">
        <v>1.5936254980079683</v>
      </c>
      <c r="J477" s="43">
        <v>37.799999999999997</v>
      </c>
      <c r="K477" s="17">
        <v>0</v>
      </c>
      <c r="L477" s="17">
        <v>0</v>
      </c>
      <c r="N477" s="94">
        <v>0</v>
      </c>
      <c r="O477" s="6">
        <f t="shared" si="14"/>
        <v>0</v>
      </c>
      <c r="P477" s="97">
        <f t="shared" si="15"/>
        <v>0</v>
      </c>
    </row>
    <row r="478" spans="1:16" ht="15">
      <c r="A478" s="30" t="s">
        <v>358</v>
      </c>
      <c r="B478" s="7" t="s">
        <v>9</v>
      </c>
      <c r="C478" s="26">
        <v>67</v>
      </c>
      <c r="D478" s="15">
        <v>67.188699999999997</v>
      </c>
      <c r="E478" s="15">
        <v>5.87</v>
      </c>
      <c r="F478" s="23">
        <v>29</v>
      </c>
      <c r="G478" s="15">
        <v>5.7410032667365209</v>
      </c>
      <c r="H478" s="15">
        <v>5.88</v>
      </c>
      <c r="I478" s="15">
        <v>1.6293279022403258</v>
      </c>
      <c r="J478" s="43">
        <v>39.6</v>
      </c>
      <c r="K478" s="17">
        <v>0</v>
      </c>
      <c r="L478" s="17">
        <v>0</v>
      </c>
      <c r="N478" s="94">
        <v>0</v>
      </c>
      <c r="O478" s="6">
        <f t="shared" si="14"/>
        <v>0</v>
      </c>
      <c r="P478" s="97">
        <f t="shared" si="15"/>
        <v>0</v>
      </c>
    </row>
    <row r="479" spans="1:16" ht="15">
      <c r="A479" s="30" t="s">
        <v>357</v>
      </c>
      <c r="B479" s="7" t="s">
        <v>9</v>
      </c>
      <c r="C479" s="26">
        <v>69</v>
      </c>
      <c r="D479" s="15">
        <v>79.268299999999996</v>
      </c>
      <c r="E479" s="15">
        <v>7.98</v>
      </c>
      <c r="F479" s="23">
        <v>27</v>
      </c>
      <c r="G479" s="15">
        <v>6.7443987197073598</v>
      </c>
      <c r="H479" s="15">
        <v>6.04</v>
      </c>
      <c r="I479" s="15">
        <v>1.6359918200408996</v>
      </c>
      <c r="J479" s="43">
        <v>40.799999999999997</v>
      </c>
      <c r="K479" s="17">
        <v>0</v>
      </c>
      <c r="L479" s="17">
        <v>0</v>
      </c>
      <c r="N479" s="94">
        <v>0</v>
      </c>
      <c r="O479" s="6">
        <f t="shared" si="14"/>
        <v>0</v>
      </c>
      <c r="P479" s="97">
        <f t="shared" si="15"/>
        <v>0</v>
      </c>
    </row>
    <row r="480" spans="1:16" ht="15">
      <c r="A480" s="30" t="s">
        <v>356</v>
      </c>
      <c r="B480" s="7" t="s">
        <v>9</v>
      </c>
      <c r="C480" s="26">
        <v>65</v>
      </c>
      <c r="D480" s="15">
        <v>84.520300000000006</v>
      </c>
      <c r="E480" s="15">
        <v>8.51</v>
      </c>
      <c r="F480" s="23">
        <v>29</v>
      </c>
      <c r="G480" s="15">
        <v>6.0899653979238764</v>
      </c>
      <c r="H480" s="15">
        <v>5.87</v>
      </c>
      <c r="I480" s="15">
        <v>1.6326530612244896</v>
      </c>
      <c r="J480" s="43">
        <v>40</v>
      </c>
      <c r="K480" s="17">
        <v>0</v>
      </c>
      <c r="L480" s="17">
        <v>0</v>
      </c>
      <c r="N480" s="94">
        <v>0</v>
      </c>
      <c r="O480" s="6">
        <f t="shared" si="14"/>
        <v>0</v>
      </c>
      <c r="P480" s="97">
        <f t="shared" si="15"/>
        <v>0</v>
      </c>
    </row>
    <row r="481" spans="1:16" ht="15">
      <c r="A481" s="30" t="s">
        <v>355</v>
      </c>
      <c r="B481" s="7" t="s">
        <v>9</v>
      </c>
      <c r="C481" s="26">
        <v>65</v>
      </c>
      <c r="D481" s="15">
        <v>91.873100000000008</v>
      </c>
      <c r="E481" s="15">
        <v>9.66</v>
      </c>
      <c r="F481" s="23">
        <v>14</v>
      </c>
      <c r="G481" s="15">
        <v>6.7748127517031129</v>
      </c>
      <c r="H481" s="15">
        <v>7.01</v>
      </c>
      <c r="I481" s="15">
        <v>1.1644832605531297</v>
      </c>
      <c r="J481" s="43">
        <v>39.5</v>
      </c>
      <c r="K481" s="17">
        <v>0</v>
      </c>
      <c r="L481" s="17">
        <v>0</v>
      </c>
      <c r="N481" s="94">
        <v>1</v>
      </c>
      <c r="O481" s="6">
        <f t="shared" si="14"/>
        <v>0</v>
      </c>
      <c r="P481" s="97">
        <f t="shared" si="15"/>
        <v>0</v>
      </c>
    </row>
    <row r="482" spans="1:16" ht="15">
      <c r="A482" s="30" t="s">
        <v>11</v>
      </c>
      <c r="B482" s="7" t="s">
        <v>9</v>
      </c>
      <c r="C482" s="26">
        <v>69</v>
      </c>
      <c r="D482" s="15">
        <v>118.76334</v>
      </c>
      <c r="E482" s="15">
        <v>9.5</v>
      </c>
      <c r="F482" s="23">
        <v>34</v>
      </c>
      <c r="G482" s="15">
        <v>7.9609626674874647</v>
      </c>
      <c r="H482" s="15">
        <v>5.77</v>
      </c>
      <c r="I482" s="15">
        <v>1.25</v>
      </c>
      <c r="J482" s="65">
        <v>41.1</v>
      </c>
      <c r="K482" s="23">
        <v>2</v>
      </c>
      <c r="L482" s="23">
        <v>2</v>
      </c>
      <c r="N482" s="94">
        <v>0</v>
      </c>
      <c r="O482" s="6">
        <f t="shared" si="14"/>
        <v>0</v>
      </c>
      <c r="P482" s="97">
        <f t="shared" si="15"/>
        <v>0</v>
      </c>
    </row>
    <row r="483" spans="1:16" ht="15">
      <c r="A483" s="30" t="s">
        <v>354</v>
      </c>
      <c r="B483" s="7" t="s">
        <v>7</v>
      </c>
      <c r="C483" s="26">
        <v>68</v>
      </c>
      <c r="D483" s="15">
        <v>122.3347</v>
      </c>
      <c r="E483" s="15">
        <v>13.97</v>
      </c>
      <c r="F483" s="23">
        <v>37</v>
      </c>
      <c r="G483" s="15">
        <v>11.523808704775499</v>
      </c>
      <c r="H483" s="15">
        <v>9.11</v>
      </c>
      <c r="I483" s="15">
        <v>1.0624169986719787</v>
      </c>
      <c r="J483" s="43">
        <v>50.7</v>
      </c>
      <c r="K483" s="17">
        <v>2</v>
      </c>
      <c r="L483" s="17">
        <v>2</v>
      </c>
      <c r="N483" s="94">
        <v>0</v>
      </c>
      <c r="O483" s="6">
        <f t="shared" si="14"/>
        <v>0</v>
      </c>
      <c r="P483" s="97">
        <f t="shared" si="15"/>
        <v>0</v>
      </c>
    </row>
    <row r="484" spans="1:16" ht="15">
      <c r="A484" s="45" t="s">
        <v>465</v>
      </c>
      <c r="B484" s="46" t="s">
        <v>9</v>
      </c>
      <c r="C484" s="26">
        <v>66</v>
      </c>
      <c r="D484" s="15">
        <v>71.915500000000009</v>
      </c>
      <c r="E484" s="15">
        <v>10.38</v>
      </c>
      <c r="F484" s="23">
        <v>28.6</v>
      </c>
      <c r="G484" s="12">
        <v>6.3578950947309361</v>
      </c>
      <c r="H484" s="15">
        <v>6.7549999999999999</v>
      </c>
      <c r="I484" s="15">
        <v>1.6032064128256511</v>
      </c>
      <c r="J484" s="43">
        <v>35</v>
      </c>
      <c r="K484" s="17">
        <v>0</v>
      </c>
      <c r="L484" s="17">
        <v>0</v>
      </c>
      <c r="N484" s="94">
        <v>0</v>
      </c>
      <c r="O484" s="6">
        <f t="shared" si="14"/>
        <v>0</v>
      </c>
      <c r="P484" s="97">
        <f t="shared" si="15"/>
        <v>0</v>
      </c>
    </row>
    <row r="485" spans="1:16" ht="15">
      <c r="A485" s="30" t="s">
        <v>353</v>
      </c>
      <c r="B485" s="7" t="s">
        <v>7</v>
      </c>
      <c r="C485" s="26">
        <v>64</v>
      </c>
      <c r="D485" s="15">
        <v>90.822699999999998</v>
      </c>
      <c r="E485" s="15">
        <v>10.23</v>
      </c>
      <c r="F485" s="23">
        <v>76</v>
      </c>
      <c r="G485" s="15">
        <v>8.3088356848679989</v>
      </c>
      <c r="H485" s="15">
        <v>5.8</v>
      </c>
      <c r="I485" s="15">
        <v>1.5384615384615388</v>
      </c>
      <c r="J485" s="43">
        <v>40</v>
      </c>
      <c r="K485" s="17">
        <v>0</v>
      </c>
      <c r="L485" s="17">
        <v>0</v>
      </c>
      <c r="N485" s="94">
        <v>0</v>
      </c>
      <c r="O485" s="6">
        <f t="shared" si="14"/>
        <v>0</v>
      </c>
      <c r="P485" s="97">
        <f t="shared" si="15"/>
        <v>0</v>
      </c>
    </row>
    <row r="486" spans="1:16" ht="15">
      <c r="A486" s="45" t="s">
        <v>464</v>
      </c>
      <c r="B486" s="46" t="s">
        <v>7</v>
      </c>
      <c r="C486" s="26">
        <v>64</v>
      </c>
      <c r="D486" s="15">
        <v>92.923500000000004</v>
      </c>
      <c r="E486" s="15">
        <v>10.199999999999999</v>
      </c>
      <c r="F486" s="23">
        <v>44</v>
      </c>
      <c r="G486" s="12">
        <v>7.6846659715437466</v>
      </c>
      <c r="H486" s="15">
        <v>5.7750000000000004</v>
      </c>
      <c r="I486" s="15">
        <v>1.619433198380567</v>
      </c>
      <c r="J486" s="43">
        <v>35</v>
      </c>
      <c r="K486" s="17">
        <v>1</v>
      </c>
      <c r="L486" s="17">
        <v>1</v>
      </c>
      <c r="N486" s="94">
        <v>0</v>
      </c>
      <c r="O486" s="6">
        <f t="shared" si="14"/>
        <v>0</v>
      </c>
      <c r="P486" s="97">
        <f t="shared" si="15"/>
        <v>0</v>
      </c>
    </row>
    <row r="487" spans="1:16" ht="15">
      <c r="A487" s="45" t="s">
        <v>463</v>
      </c>
      <c r="B487" s="46" t="s">
        <v>9</v>
      </c>
      <c r="C487" s="26">
        <v>62</v>
      </c>
      <c r="D487" s="15">
        <v>69.814700000000002</v>
      </c>
      <c r="E487" s="15">
        <v>12.02</v>
      </c>
      <c r="F487" s="23">
        <v>24</v>
      </c>
      <c r="G487" s="12">
        <v>6.395002974419989</v>
      </c>
      <c r="H487" s="15">
        <v>6.34</v>
      </c>
      <c r="I487" s="15">
        <v>1.362862010221465</v>
      </c>
      <c r="J487" s="43">
        <v>33</v>
      </c>
      <c r="K487" s="17">
        <v>0</v>
      </c>
      <c r="L487" s="17">
        <v>10</v>
      </c>
      <c r="N487" s="94">
        <v>0</v>
      </c>
      <c r="O487" s="6">
        <f t="shared" si="14"/>
        <v>0</v>
      </c>
      <c r="P487" s="97">
        <f t="shared" si="15"/>
        <v>0</v>
      </c>
    </row>
    <row r="488" spans="1:16" ht="15">
      <c r="A488" s="30" t="s">
        <v>352</v>
      </c>
      <c r="B488" s="7" t="s">
        <v>9</v>
      </c>
      <c r="C488" s="26">
        <v>61</v>
      </c>
      <c r="D488" s="15">
        <v>80.318700000000007</v>
      </c>
      <c r="E488" s="15">
        <v>18.239999999999998</v>
      </c>
      <c r="F488" s="23">
        <v>27</v>
      </c>
      <c r="G488" s="15">
        <v>5.2744920570519023</v>
      </c>
      <c r="H488" s="15">
        <v>6.57</v>
      </c>
      <c r="I488" s="15">
        <v>1.2924071082390953</v>
      </c>
      <c r="J488" s="43">
        <v>38</v>
      </c>
      <c r="K488" s="17">
        <v>0</v>
      </c>
      <c r="L488" s="17">
        <v>0</v>
      </c>
      <c r="N488" s="92">
        <v>2</v>
      </c>
      <c r="O488" s="6">
        <f t="shared" si="14"/>
        <v>0</v>
      </c>
      <c r="P488" s="97">
        <f t="shared" si="15"/>
        <v>0</v>
      </c>
    </row>
    <row r="489" spans="1:16" ht="15">
      <c r="A489" s="30" t="s">
        <v>351</v>
      </c>
      <c r="B489" s="7" t="s">
        <v>9</v>
      </c>
      <c r="C489" s="26">
        <v>67</v>
      </c>
      <c r="D489" s="15">
        <v>63.512300000000003</v>
      </c>
      <c r="E489" s="15">
        <v>17.579999999999998</v>
      </c>
      <c r="F489" s="23">
        <v>16</v>
      </c>
      <c r="G489" s="15">
        <v>6.1028393351800556</v>
      </c>
      <c r="H489" s="15">
        <v>16.13</v>
      </c>
      <c r="I489" s="15">
        <v>0.78431372549019618</v>
      </c>
      <c r="J489" s="43">
        <v>34</v>
      </c>
      <c r="K489" s="17">
        <v>4</v>
      </c>
      <c r="L489" s="17">
        <v>4</v>
      </c>
      <c r="N489" s="92">
        <v>1</v>
      </c>
      <c r="O489" s="6">
        <f t="shared" si="14"/>
        <v>1</v>
      </c>
      <c r="P489" s="97">
        <f t="shared" si="15"/>
        <v>0</v>
      </c>
    </row>
    <row r="490" spans="1:16" ht="15">
      <c r="A490" s="30" t="s">
        <v>350</v>
      </c>
      <c r="B490" s="7" t="s">
        <v>9</v>
      </c>
      <c r="C490" s="26">
        <v>73</v>
      </c>
      <c r="D490" s="15">
        <v>80.318700000000007</v>
      </c>
      <c r="E490" s="15">
        <v>9.02</v>
      </c>
      <c r="F490" s="23">
        <v>27</v>
      </c>
      <c r="G490" s="15">
        <v>7.0185403058947626</v>
      </c>
      <c r="H490" s="15">
        <v>6.78</v>
      </c>
      <c r="I490" s="15">
        <v>1.5686274509803924</v>
      </c>
      <c r="J490" s="43">
        <v>40.5</v>
      </c>
      <c r="K490" s="17">
        <v>0</v>
      </c>
      <c r="L490" s="17">
        <v>0</v>
      </c>
      <c r="N490" s="94">
        <v>0</v>
      </c>
      <c r="O490" s="6">
        <f t="shared" si="14"/>
        <v>0</v>
      </c>
      <c r="P490" s="97">
        <f t="shared" si="15"/>
        <v>0</v>
      </c>
    </row>
    <row r="491" spans="1:16" ht="15">
      <c r="A491" s="30" t="s">
        <v>349</v>
      </c>
      <c r="B491" s="7" t="s">
        <v>7</v>
      </c>
      <c r="C491" s="26">
        <v>83</v>
      </c>
      <c r="D491" s="15">
        <v>70.865099999999998</v>
      </c>
      <c r="E491" s="15">
        <v>10.11</v>
      </c>
      <c r="F491" s="23">
        <v>33</v>
      </c>
      <c r="G491" s="15">
        <v>6.6874409159343173</v>
      </c>
      <c r="H491" s="15">
        <v>7.37</v>
      </c>
      <c r="I491" s="15">
        <v>1.2658227848101264</v>
      </c>
      <c r="J491" s="43">
        <v>33.799999999999997</v>
      </c>
      <c r="K491" s="17">
        <v>0</v>
      </c>
      <c r="L491" s="17">
        <v>10</v>
      </c>
      <c r="N491" s="92">
        <v>0</v>
      </c>
      <c r="O491" s="6">
        <f t="shared" si="14"/>
        <v>0</v>
      </c>
      <c r="P491" s="97">
        <f t="shared" si="15"/>
        <v>0</v>
      </c>
    </row>
    <row r="492" spans="1:16" ht="15">
      <c r="A492" s="30" t="s">
        <v>348</v>
      </c>
      <c r="B492" s="7" t="s">
        <v>9</v>
      </c>
      <c r="C492" s="26">
        <v>69</v>
      </c>
      <c r="D492" s="15">
        <v>77.167500000000004</v>
      </c>
      <c r="E492" s="15">
        <v>12.56</v>
      </c>
      <c r="F492" s="23">
        <v>34</v>
      </c>
      <c r="G492" s="15">
        <v>6.4513254622410336</v>
      </c>
      <c r="H492" s="15">
        <v>5.68</v>
      </c>
      <c r="I492" s="15">
        <v>1.4336917562724014</v>
      </c>
      <c r="J492" s="43">
        <v>37.200000000000003</v>
      </c>
      <c r="K492" s="17">
        <v>0</v>
      </c>
      <c r="L492" s="17">
        <v>0</v>
      </c>
      <c r="N492" s="94">
        <v>0</v>
      </c>
      <c r="O492" s="6">
        <f t="shared" si="14"/>
        <v>0</v>
      </c>
      <c r="P492" s="97">
        <f t="shared" si="15"/>
        <v>0</v>
      </c>
    </row>
    <row r="493" spans="1:16" ht="15">
      <c r="A493" s="45" t="s">
        <v>462</v>
      </c>
      <c r="B493" s="46" t="s">
        <v>7</v>
      </c>
      <c r="C493" s="26">
        <v>62</v>
      </c>
      <c r="D493" s="15">
        <v>95.024299999999997</v>
      </c>
      <c r="E493" s="15">
        <v>11.95</v>
      </c>
      <c r="F493" s="23">
        <v>33</v>
      </c>
      <c r="G493" s="12">
        <v>8.9282588144672825</v>
      </c>
      <c r="H493" s="15">
        <v>6.8149999999999995</v>
      </c>
      <c r="I493" s="15">
        <v>1.2820512820512819</v>
      </c>
      <c r="J493" s="43">
        <v>36</v>
      </c>
      <c r="K493" s="17">
        <v>0</v>
      </c>
      <c r="L493" s="17">
        <v>0</v>
      </c>
      <c r="N493" s="94">
        <v>0</v>
      </c>
      <c r="O493" s="6">
        <f t="shared" si="14"/>
        <v>0</v>
      </c>
      <c r="P493" s="97">
        <f t="shared" si="15"/>
        <v>0</v>
      </c>
    </row>
    <row r="494" spans="1:16" ht="15">
      <c r="A494" s="30" t="s">
        <v>347</v>
      </c>
      <c r="B494" s="7" t="s">
        <v>7</v>
      </c>
      <c r="C494" s="26">
        <v>68</v>
      </c>
      <c r="D494" s="15">
        <v>125.4859</v>
      </c>
      <c r="E494" s="15">
        <v>12.1</v>
      </c>
      <c r="F494" s="23">
        <v>45</v>
      </c>
      <c r="G494" s="15">
        <v>9.443394244906532</v>
      </c>
      <c r="H494" s="15">
        <v>7.33</v>
      </c>
      <c r="I494" s="15">
        <v>1.4209591474245116</v>
      </c>
      <c r="J494" s="43">
        <v>44.2</v>
      </c>
      <c r="K494" s="17">
        <v>0</v>
      </c>
      <c r="L494" s="17">
        <v>0</v>
      </c>
      <c r="N494" s="94">
        <v>0</v>
      </c>
      <c r="O494" s="6">
        <f t="shared" si="14"/>
        <v>0</v>
      </c>
      <c r="P494" s="97">
        <f t="shared" si="15"/>
        <v>0</v>
      </c>
    </row>
    <row r="495" spans="1:16" ht="15">
      <c r="A495" s="30" t="s">
        <v>346</v>
      </c>
      <c r="B495" s="7" t="s">
        <v>9</v>
      </c>
      <c r="C495" s="26">
        <v>66</v>
      </c>
      <c r="D495" s="15">
        <v>88.721900000000005</v>
      </c>
      <c r="E495" s="15">
        <v>9.98</v>
      </c>
      <c r="F495" s="23">
        <v>24</v>
      </c>
      <c r="G495" s="15">
        <v>6.8629048490831881</v>
      </c>
      <c r="H495" s="15">
        <v>7</v>
      </c>
      <c r="I495" s="15">
        <v>1.3888888888888888</v>
      </c>
      <c r="J495" s="43">
        <v>39</v>
      </c>
      <c r="K495" s="17">
        <v>1</v>
      </c>
      <c r="L495" s="17">
        <v>1</v>
      </c>
      <c r="N495" s="94">
        <v>0</v>
      </c>
      <c r="O495" s="6">
        <f t="shared" si="14"/>
        <v>0</v>
      </c>
      <c r="P495" s="97">
        <f t="shared" si="15"/>
        <v>0</v>
      </c>
    </row>
    <row r="496" spans="1:16" ht="15">
      <c r="A496" s="45" t="s">
        <v>461</v>
      </c>
      <c r="B496" s="46" t="s">
        <v>9</v>
      </c>
      <c r="C496" s="26">
        <v>75</v>
      </c>
      <c r="D496" s="15">
        <v>101.3267</v>
      </c>
      <c r="E496" s="15">
        <v>13.36</v>
      </c>
      <c r="F496" s="23">
        <v>12</v>
      </c>
      <c r="G496" s="12">
        <v>7.6956633594702506</v>
      </c>
      <c r="H496" s="15">
        <v>9.7199999999999989</v>
      </c>
      <c r="I496" s="15">
        <v>0.98159509202453987</v>
      </c>
      <c r="J496" s="43">
        <v>43</v>
      </c>
      <c r="K496" s="17">
        <v>5</v>
      </c>
      <c r="L496" s="17">
        <v>5</v>
      </c>
      <c r="N496" s="94">
        <v>1</v>
      </c>
      <c r="O496" s="6">
        <f t="shared" si="14"/>
        <v>1</v>
      </c>
      <c r="P496" s="97">
        <f t="shared" si="15"/>
        <v>0</v>
      </c>
    </row>
    <row r="497" spans="1:16" ht="15">
      <c r="A497" s="45" t="s">
        <v>460</v>
      </c>
      <c r="B497" s="46" t="s">
        <v>9</v>
      </c>
      <c r="C497" s="26">
        <v>62</v>
      </c>
      <c r="D497" s="15">
        <v>106.5787</v>
      </c>
      <c r="E497" s="15"/>
      <c r="F497" s="23">
        <v>10.3</v>
      </c>
      <c r="G497" s="12">
        <v>7.5182081603884408</v>
      </c>
      <c r="H497" s="15">
        <v>14.805</v>
      </c>
      <c r="I497" s="15">
        <v>1.3961605584642234</v>
      </c>
      <c r="J497" s="43">
        <v>40</v>
      </c>
      <c r="K497" s="17">
        <v>4</v>
      </c>
      <c r="L497" s="17">
        <v>4</v>
      </c>
      <c r="N497" s="94">
        <v>1</v>
      </c>
      <c r="O497" s="6">
        <f t="shared" si="14"/>
        <v>1</v>
      </c>
      <c r="P497" s="97">
        <f t="shared" si="15"/>
        <v>0</v>
      </c>
    </row>
    <row r="498" spans="1:16" ht="15">
      <c r="A498" s="30" t="s">
        <v>345</v>
      </c>
      <c r="B498" s="7" t="s">
        <v>9</v>
      </c>
      <c r="C498" s="26">
        <v>66</v>
      </c>
      <c r="D498" s="15">
        <v>57.209900000000005</v>
      </c>
      <c r="E498" s="15">
        <v>8.99</v>
      </c>
      <c r="F498" s="23">
        <v>20</v>
      </c>
      <c r="G498" s="15">
        <v>6.0402008926074648</v>
      </c>
      <c r="H498" s="15">
        <v>6.43</v>
      </c>
      <c r="I498" s="15">
        <v>1.7241379310344827</v>
      </c>
      <c r="J498" s="43">
        <v>35</v>
      </c>
      <c r="K498" s="17">
        <v>0</v>
      </c>
      <c r="L498" s="17">
        <v>0</v>
      </c>
      <c r="N498" s="94">
        <v>0</v>
      </c>
      <c r="O498" s="6">
        <f t="shared" si="14"/>
        <v>0</v>
      </c>
      <c r="P498" s="97">
        <f t="shared" si="15"/>
        <v>0</v>
      </c>
    </row>
    <row r="499" spans="1:16" ht="15">
      <c r="A499" s="30" t="s">
        <v>344</v>
      </c>
      <c r="B499" s="7" t="s">
        <v>9</v>
      </c>
      <c r="C499" s="26">
        <v>67</v>
      </c>
      <c r="D499" s="15">
        <v>65.613100000000003</v>
      </c>
      <c r="E499" s="15">
        <v>8.99</v>
      </c>
      <c r="F499" s="23">
        <v>16</v>
      </c>
      <c r="G499" s="15">
        <v>5.5250723975003799</v>
      </c>
      <c r="H499" s="15">
        <v>6.36</v>
      </c>
      <c r="I499" s="15">
        <v>1.4466546112115732</v>
      </c>
      <c r="J499" s="43">
        <v>34.5</v>
      </c>
      <c r="K499" s="17">
        <v>0</v>
      </c>
      <c r="L499" s="17">
        <v>0</v>
      </c>
      <c r="N499" s="94">
        <v>0</v>
      </c>
      <c r="O499" s="6">
        <f t="shared" si="14"/>
        <v>0</v>
      </c>
      <c r="P499" s="97">
        <f t="shared" si="15"/>
        <v>0</v>
      </c>
    </row>
    <row r="500" spans="1:16" ht="15">
      <c r="A500" s="30" t="s">
        <v>343</v>
      </c>
      <c r="B500" s="7" t="s">
        <v>9</v>
      </c>
      <c r="C500" s="26">
        <v>66</v>
      </c>
      <c r="D500" s="15">
        <v>64.562699999999992</v>
      </c>
      <c r="E500" s="15">
        <v>9.3699999999999992</v>
      </c>
      <c r="F500" s="23">
        <v>29</v>
      </c>
      <c r="G500" s="15">
        <v>5.9116597263533626</v>
      </c>
      <c r="H500" s="15">
        <v>6.9</v>
      </c>
      <c r="I500" s="15">
        <v>1.3840830449826991</v>
      </c>
      <c r="J500" s="43">
        <v>35</v>
      </c>
      <c r="K500" s="17">
        <v>0</v>
      </c>
      <c r="L500" s="17">
        <v>0</v>
      </c>
      <c r="N500" s="94">
        <v>0</v>
      </c>
      <c r="O500" s="6">
        <f t="shared" si="14"/>
        <v>0</v>
      </c>
      <c r="P500" s="97">
        <f t="shared" si="15"/>
        <v>0</v>
      </c>
    </row>
    <row r="501" spans="1:16" ht="15">
      <c r="A501" s="30" t="s">
        <v>342</v>
      </c>
      <c r="B501" s="7" t="s">
        <v>7</v>
      </c>
      <c r="C501" s="26">
        <v>81</v>
      </c>
      <c r="D501" s="15">
        <v>72.965900000000005</v>
      </c>
      <c r="E501" s="15">
        <v>12.02</v>
      </c>
      <c r="F501" s="23">
        <v>36</v>
      </c>
      <c r="G501" s="15">
        <v>6.597583276560651</v>
      </c>
      <c r="H501" s="15">
        <v>7.66</v>
      </c>
      <c r="I501" s="15">
        <v>1.3445378151260503</v>
      </c>
      <c r="J501" s="43">
        <v>34.6</v>
      </c>
      <c r="K501" s="17">
        <v>1</v>
      </c>
      <c r="L501" s="17">
        <v>1</v>
      </c>
      <c r="N501" s="92">
        <v>0</v>
      </c>
      <c r="O501" s="6">
        <f t="shared" si="14"/>
        <v>0</v>
      </c>
      <c r="P501" s="97">
        <f t="shared" si="15"/>
        <v>0</v>
      </c>
    </row>
    <row r="502" spans="1:16" ht="15">
      <c r="A502" s="45" t="s">
        <v>459</v>
      </c>
      <c r="B502" s="46" t="s">
        <v>9</v>
      </c>
      <c r="C502" s="26">
        <v>66</v>
      </c>
      <c r="D502" s="15">
        <v>90.822699999999998</v>
      </c>
      <c r="E502" s="15">
        <v>9.75</v>
      </c>
      <c r="F502" s="23">
        <v>20</v>
      </c>
      <c r="G502" s="12">
        <v>6.8844347233676357</v>
      </c>
      <c r="H502" s="15">
        <v>5.875</v>
      </c>
      <c r="I502" s="15">
        <v>1.1494252873563218</v>
      </c>
      <c r="J502" s="43">
        <v>41</v>
      </c>
      <c r="K502" s="17">
        <v>1</v>
      </c>
      <c r="L502" s="17">
        <v>1</v>
      </c>
      <c r="N502" s="94">
        <v>0</v>
      </c>
      <c r="O502" s="6">
        <f t="shared" si="14"/>
        <v>0</v>
      </c>
      <c r="P502" s="97">
        <f t="shared" si="15"/>
        <v>0</v>
      </c>
    </row>
    <row r="503" spans="1:16" ht="15">
      <c r="A503" s="30" t="s">
        <v>341</v>
      </c>
      <c r="B503" s="7" t="s">
        <v>9</v>
      </c>
      <c r="C503" s="26">
        <v>77</v>
      </c>
      <c r="D503" s="15">
        <v>65.613100000000003</v>
      </c>
      <c r="E503" s="15">
        <v>8.91</v>
      </c>
      <c r="F503" s="23">
        <v>20</v>
      </c>
      <c r="G503" s="15">
        <v>5.7337784874437512</v>
      </c>
      <c r="H503" s="15">
        <v>6.64</v>
      </c>
      <c r="I503" s="15">
        <v>1.4705882352941178</v>
      </c>
      <c r="J503" s="43">
        <v>38.299999999999997</v>
      </c>
      <c r="K503" s="17">
        <v>1</v>
      </c>
      <c r="L503" s="17">
        <v>1</v>
      </c>
      <c r="N503" s="94">
        <v>0</v>
      </c>
      <c r="O503" s="6">
        <f t="shared" si="14"/>
        <v>0</v>
      </c>
      <c r="P503" s="97">
        <f t="shared" si="15"/>
        <v>0</v>
      </c>
    </row>
    <row r="504" spans="1:16" ht="15">
      <c r="A504" s="30" t="s">
        <v>10</v>
      </c>
      <c r="B504" s="7" t="s">
        <v>7</v>
      </c>
      <c r="C504" s="26">
        <v>66</v>
      </c>
      <c r="D504" s="15">
        <v>106.5787</v>
      </c>
      <c r="E504" s="15">
        <v>9.68</v>
      </c>
      <c r="F504" s="23">
        <v>48</v>
      </c>
      <c r="G504" s="15">
        <v>8.1861671896544319</v>
      </c>
      <c r="H504" s="15">
        <v>6.18</v>
      </c>
      <c r="I504" s="15">
        <v>1.03</v>
      </c>
      <c r="J504" s="65">
        <v>40.1</v>
      </c>
      <c r="K504" s="23">
        <v>2</v>
      </c>
      <c r="L504" s="23">
        <v>2</v>
      </c>
      <c r="N504" s="94">
        <v>0</v>
      </c>
      <c r="O504" s="6">
        <f t="shared" si="14"/>
        <v>0</v>
      </c>
      <c r="P504" s="97">
        <f t="shared" si="15"/>
        <v>0</v>
      </c>
    </row>
    <row r="505" spans="1:16" ht="15">
      <c r="A505" s="45" t="s">
        <v>458</v>
      </c>
      <c r="B505" s="46" t="s">
        <v>9</v>
      </c>
      <c r="C505" s="26">
        <v>64</v>
      </c>
      <c r="D505" s="15">
        <v>82.419499999999999</v>
      </c>
      <c r="E505" s="15">
        <v>9.39</v>
      </c>
      <c r="F505" s="23">
        <v>19.3</v>
      </c>
      <c r="G505" s="12">
        <v>6.8386426592797784</v>
      </c>
      <c r="H505" s="15">
        <v>5.4450000000000003</v>
      </c>
      <c r="I505" s="15">
        <v>1.7582417582417582</v>
      </c>
      <c r="J505" s="43">
        <v>33</v>
      </c>
      <c r="K505" s="17">
        <v>0</v>
      </c>
      <c r="L505" s="17">
        <v>10</v>
      </c>
      <c r="N505" s="94">
        <v>0</v>
      </c>
      <c r="O505" s="6">
        <f t="shared" si="14"/>
        <v>0</v>
      </c>
      <c r="P505" s="97">
        <f t="shared" si="15"/>
        <v>0</v>
      </c>
    </row>
    <row r="506" spans="1:16" ht="15">
      <c r="A506" s="30" t="s">
        <v>339</v>
      </c>
      <c r="B506" s="7" t="s">
        <v>7</v>
      </c>
      <c r="C506" s="26">
        <v>67</v>
      </c>
      <c r="D506" s="15">
        <v>70.865099999999998</v>
      </c>
      <c r="E506" s="15">
        <v>8.33</v>
      </c>
      <c r="F506" s="23">
        <v>38</v>
      </c>
      <c r="G506" s="15">
        <v>6.7604110329908069</v>
      </c>
      <c r="H506" s="15">
        <v>5.47</v>
      </c>
      <c r="I506" s="15">
        <v>1.72</v>
      </c>
      <c r="J506" s="43">
        <v>34</v>
      </c>
      <c r="K506" s="17">
        <v>0</v>
      </c>
      <c r="L506" s="17">
        <v>10</v>
      </c>
      <c r="N506" s="92">
        <v>0</v>
      </c>
      <c r="O506" s="6">
        <f t="shared" si="14"/>
        <v>0</v>
      </c>
      <c r="P506" s="97">
        <f t="shared" si="15"/>
        <v>0</v>
      </c>
    </row>
    <row r="507" spans="1:16" ht="15">
      <c r="A507" s="30" t="s">
        <v>8</v>
      </c>
      <c r="B507" s="7" t="s">
        <v>9</v>
      </c>
      <c r="C507" s="26">
        <v>63</v>
      </c>
      <c r="D507" s="15">
        <v>94.183980000000005</v>
      </c>
      <c r="E507" s="15">
        <v>7.54</v>
      </c>
      <c r="F507" s="23">
        <v>36</v>
      </c>
      <c r="G507" s="15">
        <v>6.6894009876448566</v>
      </c>
      <c r="H507" s="15">
        <v>4.74</v>
      </c>
      <c r="I507" s="15">
        <v>1.55</v>
      </c>
      <c r="J507" s="65">
        <v>35.9</v>
      </c>
      <c r="K507" s="23">
        <v>2</v>
      </c>
      <c r="L507" s="23">
        <v>2</v>
      </c>
      <c r="N507" s="94">
        <v>0</v>
      </c>
      <c r="O507" s="6">
        <f t="shared" si="14"/>
        <v>0</v>
      </c>
      <c r="P507" s="97">
        <f t="shared" si="15"/>
        <v>0</v>
      </c>
    </row>
    <row r="508" spans="1:16" ht="15">
      <c r="A508" s="30" t="s">
        <v>338</v>
      </c>
      <c r="B508" s="7" t="s">
        <v>7</v>
      </c>
      <c r="C508" s="26">
        <v>67</v>
      </c>
      <c r="D508" s="15">
        <v>133.88910000000001</v>
      </c>
      <c r="E508" s="15">
        <v>9.25</v>
      </c>
      <c r="F508" s="23">
        <v>36</v>
      </c>
      <c r="G508" s="15">
        <v>11.258919287174155</v>
      </c>
      <c r="H508" s="15">
        <v>8.35</v>
      </c>
      <c r="I508" s="15">
        <v>0.93</v>
      </c>
      <c r="J508" s="43">
        <v>47.5</v>
      </c>
      <c r="K508" s="17">
        <v>0</v>
      </c>
      <c r="L508" s="17">
        <v>0</v>
      </c>
      <c r="N508" s="94">
        <v>0</v>
      </c>
      <c r="O508" s="6">
        <f t="shared" si="14"/>
        <v>0</v>
      </c>
      <c r="P508" s="97">
        <f t="shared" si="15"/>
        <v>0</v>
      </c>
    </row>
    <row r="509" spans="1:16" ht="15">
      <c r="A509" s="30" t="s">
        <v>340</v>
      </c>
      <c r="B509" s="7" t="s">
        <v>7</v>
      </c>
      <c r="C509" s="26">
        <v>61</v>
      </c>
      <c r="D509" s="15">
        <v>73</v>
      </c>
      <c r="E509" s="15">
        <v>8.09</v>
      </c>
      <c r="F509" s="23">
        <v>42</v>
      </c>
      <c r="G509" s="15">
        <v>6.8557025834908618</v>
      </c>
      <c r="H509" s="15">
        <v>5.57</v>
      </c>
      <c r="I509" s="15">
        <v>1.72</v>
      </c>
      <c r="J509" s="43">
        <v>38</v>
      </c>
      <c r="K509" s="17">
        <v>0</v>
      </c>
      <c r="L509" s="17">
        <v>0</v>
      </c>
      <c r="N509" s="92">
        <v>0</v>
      </c>
      <c r="O509" s="6">
        <f t="shared" si="14"/>
        <v>0</v>
      </c>
      <c r="P509" s="97">
        <f t="shared" si="15"/>
        <v>0</v>
      </c>
    </row>
    <row r="510" spans="1:16" ht="15">
      <c r="A510" s="30" t="s">
        <v>368</v>
      </c>
      <c r="B510" s="7" t="s">
        <v>9</v>
      </c>
      <c r="C510" s="26">
        <v>74</v>
      </c>
      <c r="D510" s="15">
        <v>105</v>
      </c>
      <c r="E510" s="15">
        <v>10.199999999999999</v>
      </c>
      <c r="F510" s="23">
        <v>29.3</v>
      </c>
      <c r="G510" s="15">
        <v>9.5736670371831192</v>
      </c>
      <c r="H510" s="15">
        <v>7.5950000000000006</v>
      </c>
      <c r="I510" s="15">
        <v>1.3201320132013201</v>
      </c>
      <c r="J510" s="43">
        <v>40.200000000000003</v>
      </c>
      <c r="K510" s="17">
        <v>1</v>
      </c>
      <c r="L510" s="17">
        <v>1</v>
      </c>
      <c r="N510" s="94">
        <v>0</v>
      </c>
      <c r="O510" s="6">
        <f t="shared" si="14"/>
        <v>0</v>
      </c>
      <c r="P510" s="97">
        <f t="shared" si="15"/>
        <v>0</v>
      </c>
    </row>
    <row r="511" spans="1:16" ht="15">
      <c r="A511" s="30" t="s">
        <v>369</v>
      </c>
      <c r="B511" s="7" t="s">
        <v>9</v>
      </c>
      <c r="C511" s="26">
        <v>68</v>
      </c>
      <c r="D511" s="15">
        <v>73</v>
      </c>
      <c r="E511" s="15">
        <v>10.220000000000001</v>
      </c>
      <c r="F511" s="23">
        <v>30.6</v>
      </c>
      <c r="G511" s="15">
        <v>6.1649659863945585</v>
      </c>
      <c r="H511" s="15">
        <v>5.19</v>
      </c>
      <c r="I511" s="15">
        <v>1.5960000000000001</v>
      </c>
      <c r="J511" s="43">
        <v>37.5</v>
      </c>
      <c r="K511" s="17">
        <v>0</v>
      </c>
      <c r="L511" s="17">
        <v>0</v>
      </c>
      <c r="N511" s="94">
        <v>0</v>
      </c>
      <c r="O511" s="6">
        <f t="shared" si="14"/>
        <v>0</v>
      </c>
      <c r="P511" s="97">
        <f t="shared" si="15"/>
        <v>0</v>
      </c>
    </row>
    <row r="512" spans="1:16" ht="15">
      <c r="A512" s="30" t="s">
        <v>370</v>
      </c>
      <c r="B512" s="7" t="s">
        <v>9</v>
      </c>
      <c r="C512" s="26">
        <v>73</v>
      </c>
      <c r="D512" s="15">
        <v>64</v>
      </c>
      <c r="E512" s="15">
        <v>11.33</v>
      </c>
      <c r="F512" s="23">
        <v>28.3</v>
      </c>
      <c r="G512" s="15">
        <v>6.6057513547723579</v>
      </c>
      <c r="H512" s="15">
        <v>6.15</v>
      </c>
      <c r="I512" s="15">
        <v>1.619</v>
      </c>
      <c r="J512" s="43">
        <v>37.4</v>
      </c>
      <c r="K512" s="17">
        <v>1</v>
      </c>
      <c r="L512" s="17">
        <v>1</v>
      </c>
      <c r="N512" s="94">
        <v>0</v>
      </c>
      <c r="O512" s="6">
        <f t="shared" si="14"/>
        <v>0</v>
      </c>
      <c r="P512" s="97">
        <f t="shared" si="15"/>
        <v>0</v>
      </c>
    </row>
    <row r="513" spans="1:16" ht="15">
      <c r="A513" s="30" t="s">
        <v>371</v>
      </c>
      <c r="B513" s="7" t="s">
        <v>9</v>
      </c>
      <c r="C513" s="26">
        <v>72</v>
      </c>
      <c r="D513" s="15">
        <v>63</v>
      </c>
      <c r="E513" s="15">
        <v>9.6999999999999993</v>
      </c>
      <c r="F513" s="23">
        <v>22</v>
      </c>
      <c r="G513" s="15">
        <v>6.1288255087325743</v>
      </c>
      <c r="H513" s="15">
        <v>6.14</v>
      </c>
      <c r="I513" s="15">
        <v>1.577</v>
      </c>
      <c r="J513" s="43">
        <v>35.5</v>
      </c>
      <c r="K513" s="17">
        <v>0</v>
      </c>
      <c r="L513" s="17">
        <v>0</v>
      </c>
      <c r="N513" s="94">
        <v>0</v>
      </c>
      <c r="O513" s="6">
        <f t="shared" si="14"/>
        <v>0</v>
      </c>
      <c r="P513" s="97">
        <f t="shared" si="15"/>
        <v>0</v>
      </c>
    </row>
    <row r="514" spans="1:16" ht="15">
      <c r="A514" s="30" t="s">
        <v>372</v>
      </c>
      <c r="B514" s="7" t="s">
        <v>9</v>
      </c>
      <c r="C514" s="26">
        <v>70</v>
      </c>
      <c r="D514" s="15">
        <v>64</v>
      </c>
      <c r="E514" s="15">
        <v>10.82</v>
      </c>
      <c r="F514" s="23">
        <v>29.3</v>
      </c>
      <c r="G514" s="15">
        <v>6.0774565961773197</v>
      </c>
      <c r="H514" s="15">
        <v>6.35</v>
      </c>
      <c r="I514" s="15">
        <v>1.4786999999999999</v>
      </c>
      <c r="J514" s="43">
        <v>36.6</v>
      </c>
      <c r="K514" s="17">
        <v>0</v>
      </c>
      <c r="L514" s="17">
        <v>0</v>
      </c>
      <c r="N514" s="94">
        <v>0</v>
      </c>
      <c r="O514" s="6">
        <f t="shared" si="14"/>
        <v>0</v>
      </c>
      <c r="P514" s="97">
        <f t="shared" si="15"/>
        <v>0</v>
      </c>
    </row>
    <row r="515" spans="1:16" ht="15">
      <c r="A515" s="30" t="s">
        <v>373</v>
      </c>
      <c r="B515" s="7" t="s">
        <v>9</v>
      </c>
      <c r="C515" s="26">
        <v>63</v>
      </c>
      <c r="D515" s="15">
        <v>88.5</v>
      </c>
      <c r="E515" s="15">
        <v>10.48</v>
      </c>
      <c r="F515" s="23">
        <v>32.299999999999997</v>
      </c>
      <c r="G515" s="15">
        <v>6.8512110726643609</v>
      </c>
      <c r="H515" s="15">
        <v>5.1749999999999998</v>
      </c>
      <c r="I515" s="15">
        <v>1.581</v>
      </c>
      <c r="J515" s="43">
        <v>41.5</v>
      </c>
      <c r="K515" s="17">
        <v>0</v>
      </c>
      <c r="L515" s="17">
        <v>0</v>
      </c>
      <c r="N515" s="94">
        <v>0</v>
      </c>
      <c r="O515" s="6">
        <f t="shared" ref="O515:O578" si="16">IF(K515&lt;4,0,1)</f>
        <v>0</v>
      </c>
      <c r="P515" s="97">
        <f t="shared" ref="P515:P578" si="17">IF(L515&lt;11,0,1)</f>
        <v>0</v>
      </c>
    </row>
    <row r="516" spans="1:16" ht="15">
      <c r="A516" s="30" t="s">
        <v>374</v>
      </c>
      <c r="B516" s="7" t="s">
        <v>9</v>
      </c>
      <c r="C516" s="26">
        <v>65</v>
      </c>
      <c r="D516" s="15">
        <v>61</v>
      </c>
      <c r="E516" s="15">
        <v>5.89</v>
      </c>
      <c r="F516" s="23">
        <v>29</v>
      </c>
      <c r="G516" s="15">
        <v>6.2887377173091457</v>
      </c>
      <c r="H516" s="15">
        <v>5.09</v>
      </c>
      <c r="I516" s="15">
        <v>1.72</v>
      </c>
      <c r="J516" s="43">
        <v>35.5</v>
      </c>
      <c r="K516" s="17">
        <v>0</v>
      </c>
      <c r="L516" s="17">
        <v>0</v>
      </c>
      <c r="N516" s="94">
        <v>0</v>
      </c>
      <c r="O516" s="6">
        <f t="shared" si="16"/>
        <v>0</v>
      </c>
      <c r="P516" s="97">
        <f t="shared" si="17"/>
        <v>0</v>
      </c>
    </row>
    <row r="517" spans="1:16" ht="15">
      <c r="A517" s="30" t="s">
        <v>375</v>
      </c>
      <c r="B517" s="7" t="s">
        <v>9</v>
      </c>
      <c r="C517" s="26">
        <v>64</v>
      </c>
      <c r="D517" s="15">
        <v>80</v>
      </c>
      <c r="E517" s="15">
        <v>7.21</v>
      </c>
      <c r="F517" s="23">
        <v>28</v>
      </c>
      <c r="G517" s="15">
        <v>6.9979889799709607</v>
      </c>
      <c r="H517" s="15">
        <v>5.1749999999999998</v>
      </c>
      <c r="I517" s="15">
        <v>1.5008999999999999</v>
      </c>
      <c r="J517" s="43">
        <v>39</v>
      </c>
      <c r="K517" s="17">
        <v>0</v>
      </c>
      <c r="L517" s="17">
        <v>0</v>
      </c>
      <c r="N517" s="94">
        <v>0</v>
      </c>
      <c r="O517" s="6">
        <f t="shared" si="16"/>
        <v>0</v>
      </c>
      <c r="P517" s="97">
        <f t="shared" si="17"/>
        <v>0</v>
      </c>
    </row>
    <row r="518" spans="1:16" ht="15">
      <c r="A518" s="30" t="s">
        <v>376</v>
      </c>
      <c r="B518" s="7" t="s">
        <v>9</v>
      </c>
      <c r="C518" s="26">
        <v>66</v>
      </c>
      <c r="D518" s="15">
        <v>48.8</v>
      </c>
      <c r="E518" s="15">
        <v>8.39</v>
      </c>
      <c r="F518" s="23">
        <v>21</v>
      </c>
      <c r="G518" s="15">
        <v>5.3551868229948472</v>
      </c>
      <c r="H518" s="15">
        <v>5.0949999999999998</v>
      </c>
      <c r="I518" s="15">
        <v>1.68</v>
      </c>
      <c r="J518" s="43">
        <v>32.200000000000003</v>
      </c>
      <c r="K518" s="17">
        <v>0</v>
      </c>
      <c r="L518" s="17">
        <v>10</v>
      </c>
      <c r="N518" s="92">
        <v>0</v>
      </c>
      <c r="O518" s="6">
        <f t="shared" si="16"/>
        <v>0</v>
      </c>
      <c r="P518" s="97">
        <f t="shared" si="17"/>
        <v>0</v>
      </c>
    </row>
    <row r="519" spans="1:16" ht="15">
      <c r="A519" s="30" t="s">
        <v>377</v>
      </c>
      <c r="B519" s="7" t="s">
        <v>9</v>
      </c>
      <c r="C519" s="26">
        <v>75</v>
      </c>
      <c r="D519" s="15">
        <v>70.5</v>
      </c>
      <c r="E519" s="15">
        <v>9.2100000000000009</v>
      </c>
      <c r="F519" s="23">
        <v>22.6</v>
      </c>
      <c r="G519" s="15">
        <v>6.2499385815784043</v>
      </c>
      <c r="H519" s="15">
        <v>5.9450000000000003</v>
      </c>
      <c r="I519" s="15">
        <v>1.5860000000000001</v>
      </c>
      <c r="J519" s="43">
        <v>35</v>
      </c>
      <c r="K519" s="17">
        <v>3</v>
      </c>
      <c r="L519" s="17">
        <v>3</v>
      </c>
      <c r="N519" s="94">
        <v>0</v>
      </c>
      <c r="O519" s="6">
        <f t="shared" si="16"/>
        <v>0</v>
      </c>
      <c r="P519" s="97">
        <f t="shared" si="17"/>
        <v>0</v>
      </c>
    </row>
    <row r="520" spans="1:16" ht="15">
      <c r="A520" s="30" t="s">
        <v>378</v>
      </c>
      <c r="B520" s="7" t="s">
        <v>9</v>
      </c>
      <c r="C520" s="26">
        <v>70</v>
      </c>
      <c r="D520" s="15">
        <v>82.5</v>
      </c>
      <c r="E520" s="15">
        <v>10.47</v>
      </c>
      <c r="F520" s="23">
        <v>25.6</v>
      </c>
      <c r="G520" s="15">
        <v>7.0263293252200585</v>
      </c>
      <c r="H520" s="15">
        <v>5.67</v>
      </c>
      <c r="I520" s="15">
        <v>1.5717000000000001</v>
      </c>
      <c r="J520" s="43">
        <v>38.700000000000003</v>
      </c>
      <c r="K520" s="17">
        <v>0</v>
      </c>
      <c r="L520" s="17">
        <v>0</v>
      </c>
      <c r="N520" s="94">
        <v>0</v>
      </c>
      <c r="O520" s="6">
        <f t="shared" si="16"/>
        <v>0</v>
      </c>
      <c r="P520" s="97">
        <f t="shared" si="17"/>
        <v>0</v>
      </c>
    </row>
    <row r="521" spans="1:16" ht="15">
      <c r="A521" s="30" t="s">
        <v>379</v>
      </c>
      <c r="B521" s="7" t="s">
        <v>9</v>
      </c>
      <c r="C521" s="26">
        <v>76</v>
      </c>
      <c r="D521" s="15">
        <v>64.5</v>
      </c>
      <c r="E521" s="15">
        <v>11.96</v>
      </c>
      <c r="F521" s="23">
        <v>14</v>
      </c>
      <c r="G521" s="15">
        <v>6.2716547519845625</v>
      </c>
      <c r="H521" s="15">
        <v>7.5549999999999997</v>
      </c>
      <c r="I521" s="15">
        <v>1.2598</v>
      </c>
      <c r="J521" s="43">
        <v>35.5</v>
      </c>
      <c r="K521" s="17">
        <v>2</v>
      </c>
      <c r="L521" s="17">
        <v>2</v>
      </c>
      <c r="N521" s="94">
        <v>1</v>
      </c>
      <c r="O521" s="6">
        <f t="shared" si="16"/>
        <v>0</v>
      </c>
      <c r="P521" s="97">
        <f t="shared" si="17"/>
        <v>0</v>
      </c>
    </row>
    <row r="522" spans="1:16" ht="15">
      <c r="A522" s="29" t="s">
        <v>49</v>
      </c>
      <c r="B522" s="3" t="s">
        <v>9</v>
      </c>
      <c r="C522" s="26">
        <v>75</v>
      </c>
      <c r="D522" s="19">
        <v>74.016300000000001</v>
      </c>
      <c r="E522" s="19">
        <v>9.57</v>
      </c>
      <c r="F522" s="23">
        <v>28</v>
      </c>
      <c r="G522" s="15">
        <v>6.1665787658728544</v>
      </c>
      <c r="H522" s="15">
        <v>6.94</v>
      </c>
      <c r="I522" s="15">
        <v>1.1299999999999999</v>
      </c>
      <c r="J522" s="67"/>
      <c r="K522" s="8"/>
      <c r="L522" s="8"/>
      <c r="N522" s="94">
        <v>0</v>
      </c>
      <c r="O522" s="6">
        <f t="shared" si="16"/>
        <v>0</v>
      </c>
      <c r="P522" s="97">
        <f t="shared" si="17"/>
        <v>0</v>
      </c>
    </row>
    <row r="523" spans="1:16" ht="15">
      <c r="A523" s="30" t="s">
        <v>380</v>
      </c>
      <c r="B523" s="7" t="s">
        <v>7</v>
      </c>
      <c r="C523" s="26">
        <v>65</v>
      </c>
      <c r="D523" s="15">
        <v>79</v>
      </c>
      <c r="E523" s="15">
        <v>10.1</v>
      </c>
      <c r="F523" s="23">
        <v>50</v>
      </c>
      <c r="G523" s="15">
        <v>7.1592187256262259</v>
      </c>
      <c r="H523" s="15">
        <v>6.1749999999999998</v>
      </c>
      <c r="I523" s="15">
        <v>1.282</v>
      </c>
      <c r="J523" s="43">
        <v>36.6</v>
      </c>
      <c r="K523" s="17">
        <v>0</v>
      </c>
      <c r="L523" s="17">
        <v>0</v>
      </c>
      <c r="N523" s="94">
        <v>0</v>
      </c>
      <c r="O523" s="6">
        <f t="shared" si="16"/>
        <v>0</v>
      </c>
      <c r="P523" s="97">
        <f t="shared" si="17"/>
        <v>0</v>
      </c>
    </row>
    <row r="524" spans="1:16" ht="15">
      <c r="A524" s="45" t="s">
        <v>482</v>
      </c>
      <c r="B524" s="46" t="s">
        <v>7</v>
      </c>
      <c r="C524" s="26">
        <v>74</v>
      </c>
      <c r="D524" s="15">
        <v>84</v>
      </c>
      <c r="E524" s="15">
        <v>10.16</v>
      </c>
      <c r="F524" s="23">
        <v>30</v>
      </c>
      <c r="G524" s="12">
        <v>7.2238800835906112</v>
      </c>
      <c r="H524" s="15">
        <v>6.3699999999999992</v>
      </c>
      <c r="I524" s="15">
        <v>1.8099547511312217</v>
      </c>
      <c r="J524" s="43">
        <v>38</v>
      </c>
      <c r="K524" s="17">
        <v>0</v>
      </c>
      <c r="L524" s="17">
        <v>0</v>
      </c>
      <c r="N524" s="94">
        <v>0</v>
      </c>
      <c r="O524" s="6">
        <f t="shared" si="16"/>
        <v>0</v>
      </c>
      <c r="P524" s="97">
        <f t="shared" si="17"/>
        <v>0</v>
      </c>
    </row>
    <row r="525" spans="1:16" ht="15">
      <c r="A525" s="30" t="s">
        <v>381</v>
      </c>
      <c r="B525" s="7" t="s">
        <v>9</v>
      </c>
      <c r="C525" s="26">
        <v>66</v>
      </c>
      <c r="D525" s="15">
        <v>62.5</v>
      </c>
      <c r="E525" s="15">
        <v>10.95</v>
      </c>
      <c r="F525" s="23">
        <v>22.6</v>
      </c>
      <c r="G525" s="15">
        <v>5.6774881877762526</v>
      </c>
      <c r="H525" s="15">
        <v>6.0949999999999998</v>
      </c>
      <c r="I525" s="15">
        <v>1.4924999999999999</v>
      </c>
      <c r="J525" s="43">
        <v>35.4</v>
      </c>
      <c r="K525" s="17">
        <v>0</v>
      </c>
      <c r="L525" s="17">
        <v>0</v>
      </c>
      <c r="N525" s="94">
        <v>0</v>
      </c>
      <c r="O525" s="6">
        <f t="shared" si="16"/>
        <v>0</v>
      </c>
      <c r="P525" s="97">
        <f t="shared" si="17"/>
        <v>0</v>
      </c>
    </row>
    <row r="526" spans="1:16" ht="15">
      <c r="A526" s="30" t="s">
        <v>382</v>
      </c>
      <c r="B526" s="7" t="s">
        <v>9</v>
      </c>
      <c r="C526" s="26">
        <v>66</v>
      </c>
      <c r="D526" s="15">
        <v>86</v>
      </c>
      <c r="E526" s="15">
        <v>19.239999999999998</v>
      </c>
      <c r="F526" s="23">
        <v>20</v>
      </c>
      <c r="G526" s="15">
        <v>7.027860446771129</v>
      </c>
      <c r="H526" s="15">
        <v>7.67</v>
      </c>
      <c r="I526" s="15">
        <v>1.31</v>
      </c>
      <c r="J526" s="43">
        <v>39.5</v>
      </c>
      <c r="K526" s="17">
        <v>0</v>
      </c>
      <c r="L526" s="17">
        <v>0</v>
      </c>
      <c r="N526" s="92">
        <v>1</v>
      </c>
      <c r="O526" s="6">
        <f t="shared" si="16"/>
        <v>0</v>
      </c>
      <c r="P526" s="97">
        <f t="shared" si="17"/>
        <v>0</v>
      </c>
    </row>
    <row r="527" spans="1:16" ht="15">
      <c r="A527" s="30" t="s">
        <v>383</v>
      </c>
      <c r="B527" s="7" t="s">
        <v>7</v>
      </c>
      <c r="C527" s="26">
        <v>75</v>
      </c>
      <c r="D527" s="15">
        <v>80.5</v>
      </c>
      <c r="E527" s="15">
        <v>23.39</v>
      </c>
      <c r="F527" s="23">
        <v>26</v>
      </c>
      <c r="G527" s="15">
        <v>6.8181264762461353</v>
      </c>
      <c r="H527" s="15">
        <v>9.5050000000000008</v>
      </c>
      <c r="I527" s="15">
        <v>0.97</v>
      </c>
      <c r="J527" s="43">
        <v>33.700000000000003</v>
      </c>
      <c r="K527" s="17">
        <v>1</v>
      </c>
      <c r="L527" s="17">
        <v>11</v>
      </c>
      <c r="N527" s="92">
        <v>2</v>
      </c>
      <c r="O527" s="6">
        <f t="shared" si="16"/>
        <v>0</v>
      </c>
      <c r="P527" s="97">
        <v>2</v>
      </c>
    </row>
    <row r="528" spans="1:16" ht="15">
      <c r="A528" s="30" t="s">
        <v>384</v>
      </c>
      <c r="B528" s="7" t="s">
        <v>9</v>
      </c>
      <c r="C528" s="26">
        <v>74</v>
      </c>
      <c r="D528" s="15">
        <v>66.5</v>
      </c>
      <c r="E528" s="15">
        <v>22</v>
      </c>
      <c r="F528" s="23">
        <v>20.6</v>
      </c>
      <c r="G528" s="6">
        <v>5.6885782272456886</v>
      </c>
      <c r="H528" s="15">
        <v>10.199999999999999</v>
      </c>
      <c r="I528" s="15">
        <v>1.0880000000000001</v>
      </c>
      <c r="J528" s="43">
        <v>35.5</v>
      </c>
      <c r="K528" s="17">
        <v>0</v>
      </c>
      <c r="L528" s="17">
        <v>0</v>
      </c>
      <c r="N528" s="92">
        <v>1</v>
      </c>
      <c r="O528" s="6">
        <f t="shared" si="16"/>
        <v>0</v>
      </c>
      <c r="P528" s="97">
        <f t="shared" si="17"/>
        <v>0</v>
      </c>
    </row>
    <row r="529" spans="1:16" ht="15">
      <c r="A529" s="29" t="s">
        <v>48</v>
      </c>
      <c r="B529" s="3" t="s">
        <v>9</v>
      </c>
      <c r="C529" s="26">
        <v>71</v>
      </c>
      <c r="D529" s="15">
        <v>66.663499999999999</v>
      </c>
      <c r="E529" s="15">
        <v>8.2100000000000009</v>
      </c>
      <c r="F529" s="23">
        <v>25</v>
      </c>
      <c r="G529" s="15">
        <v>6.0954438486169513</v>
      </c>
      <c r="H529" s="15">
        <v>7.68</v>
      </c>
      <c r="I529" s="15">
        <v>1.73</v>
      </c>
      <c r="J529" s="67"/>
      <c r="K529" s="8"/>
      <c r="L529" s="8"/>
      <c r="N529" s="94">
        <v>0</v>
      </c>
      <c r="O529" s="6">
        <f t="shared" si="16"/>
        <v>0</v>
      </c>
      <c r="P529" s="97">
        <f t="shared" si="17"/>
        <v>0</v>
      </c>
    </row>
    <row r="530" spans="1:16" ht="15">
      <c r="A530" s="30" t="s">
        <v>385</v>
      </c>
      <c r="B530" s="7" t="s">
        <v>7</v>
      </c>
      <c r="C530" s="26">
        <v>64</v>
      </c>
      <c r="D530" s="15">
        <v>70.5</v>
      </c>
      <c r="E530" s="15">
        <v>16.04</v>
      </c>
      <c r="F530" s="23">
        <v>14.6</v>
      </c>
      <c r="G530" s="15">
        <v>6.8397113641804319</v>
      </c>
      <c r="H530" s="15">
        <v>10.09</v>
      </c>
      <c r="I530" s="15">
        <v>1.101</v>
      </c>
      <c r="J530" s="43">
        <v>36.200000000000003</v>
      </c>
      <c r="K530" s="17">
        <v>1</v>
      </c>
      <c r="L530" s="17">
        <v>1</v>
      </c>
      <c r="N530" s="92">
        <v>2</v>
      </c>
      <c r="O530" s="6">
        <f t="shared" si="16"/>
        <v>0</v>
      </c>
      <c r="P530" s="97">
        <f t="shared" si="17"/>
        <v>0</v>
      </c>
    </row>
    <row r="531" spans="1:16" ht="15">
      <c r="A531" s="30" t="s">
        <v>386</v>
      </c>
      <c r="B531" s="7" t="s">
        <v>9</v>
      </c>
      <c r="C531" s="26">
        <v>72</v>
      </c>
      <c r="D531" s="15">
        <v>70</v>
      </c>
      <c r="E531" s="15">
        <v>14.15</v>
      </c>
      <c r="F531" s="23">
        <v>20</v>
      </c>
      <c r="G531" s="15">
        <v>5.8715043848093647</v>
      </c>
      <c r="H531" s="15">
        <v>7.67</v>
      </c>
      <c r="I531" s="15">
        <v>1.129</v>
      </c>
      <c r="J531" s="43">
        <v>37</v>
      </c>
      <c r="K531" s="17">
        <v>0</v>
      </c>
      <c r="L531" s="17">
        <v>0</v>
      </c>
      <c r="N531" s="94">
        <v>0</v>
      </c>
      <c r="O531" s="6">
        <f t="shared" si="16"/>
        <v>0</v>
      </c>
      <c r="P531" s="97">
        <f t="shared" si="17"/>
        <v>0</v>
      </c>
    </row>
    <row r="532" spans="1:16" ht="15">
      <c r="A532" s="30" t="s">
        <v>387</v>
      </c>
      <c r="B532" s="7" t="s">
        <v>7</v>
      </c>
      <c r="C532" s="26">
        <v>60</v>
      </c>
      <c r="D532" s="15">
        <v>72.5</v>
      </c>
      <c r="E532" s="15">
        <v>9.86</v>
      </c>
      <c r="F532" s="23">
        <v>41.3</v>
      </c>
      <c r="G532" s="15">
        <v>6.9015881677888444</v>
      </c>
      <c r="H532" s="15">
        <v>6.35</v>
      </c>
      <c r="I532" s="15">
        <v>1.4924999999999999</v>
      </c>
      <c r="J532" s="43">
        <v>35</v>
      </c>
      <c r="K532" s="17">
        <v>0</v>
      </c>
      <c r="L532" s="17">
        <v>0</v>
      </c>
      <c r="N532" s="92">
        <v>0</v>
      </c>
      <c r="O532" s="6">
        <f t="shared" si="16"/>
        <v>0</v>
      </c>
      <c r="P532" s="97">
        <f t="shared" si="17"/>
        <v>0</v>
      </c>
    </row>
    <row r="533" spans="1:16" ht="15">
      <c r="A533" s="30" t="s">
        <v>388</v>
      </c>
      <c r="B533" s="7" t="s">
        <v>9</v>
      </c>
      <c r="C533" s="26">
        <v>62</v>
      </c>
      <c r="D533" s="15">
        <v>105</v>
      </c>
      <c r="E533" s="15">
        <v>12.84</v>
      </c>
      <c r="F533" s="23">
        <v>31.3</v>
      </c>
      <c r="G533" s="15">
        <v>7.7297140368703738</v>
      </c>
      <c r="H533" s="15">
        <v>7.03</v>
      </c>
      <c r="I533" s="15">
        <v>1.43</v>
      </c>
      <c r="J533" s="43">
        <v>43</v>
      </c>
      <c r="K533" s="17">
        <v>2</v>
      </c>
      <c r="L533" s="17">
        <v>2</v>
      </c>
      <c r="N533" s="94">
        <v>0</v>
      </c>
      <c r="O533" s="6">
        <f t="shared" si="16"/>
        <v>0</v>
      </c>
      <c r="P533" s="97">
        <f t="shared" si="17"/>
        <v>0</v>
      </c>
    </row>
    <row r="534" spans="1:16" ht="15">
      <c r="A534" s="30" t="s">
        <v>389</v>
      </c>
      <c r="B534" s="7" t="s">
        <v>9</v>
      </c>
      <c r="C534" s="26">
        <v>60</v>
      </c>
      <c r="D534" s="15">
        <v>45</v>
      </c>
      <c r="E534" s="15">
        <v>11.7</v>
      </c>
      <c r="F534" s="23">
        <v>19</v>
      </c>
      <c r="G534" s="15">
        <v>5.3243252312613949</v>
      </c>
      <c r="H534" s="15">
        <v>6.52</v>
      </c>
      <c r="I534" s="15">
        <v>1.44</v>
      </c>
      <c r="J534" s="43">
        <v>31</v>
      </c>
      <c r="K534" s="17">
        <v>0</v>
      </c>
      <c r="L534" s="17">
        <v>10</v>
      </c>
      <c r="N534" s="92">
        <v>0</v>
      </c>
      <c r="O534" s="6">
        <f t="shared" si="16"/>
        <v>0</v>
      </c>
      <c r="P534" s="97">
        <f t="shared" si="17"/>
        <v>0</v>
      </c>
    </row>
    <row r="535" spans="1:16" ht="15">
      <c r="A535" s="30" t="s">
        <v>390</v>
      </c>
      <c r="B535" s="7" t="s">
        <v>9</v>
      </c>
      <c r="C535" s="26">
        <v>86</v>
      </c>
      <c r="D535" s="15"/>
      <c r="E535" s="15"/>
      <c r="F535" s="23">
        <v>12</v>
      </c>
      <c r="G535" s="15"/>
      <c r="H535" s="15"/>
      <c r="I535" s="15">
        <v>0.47</v>
      </c>
      <c r="J535" s="43">
        <v>42.2</v>
      </c>
      <c r="K535" s="17">
        <v>10</v>
      </c>
      <c r="L535" s="17">
        <v>10</v>
      </c>
      <c r="N535" s="94">
        <v>1</v>
      </c>
      <c r="O535" s="6">
        <f t="shared" si="16"/>
        <v>1</v>
      </c>
      <c r="P535" s="97">
        <f t="shared" si="17"/>
        <v>0</v>
      </c>
    </row>
    <row r="536" spans="1:16" ht="15">
      <c r="A536" s="30" t="s">
        <v>391</v>
      </c>
      <c r="B536" s="7" t="s">
        <v>9</v>
      </c>
      <c r="C536" s="26">
        <v>91</v>
      </c>
      <c r="D536" s="15">
        <v>64</v>
      </c>
      <c r="E536" s="15">
        <v>14.77</v>
      </c>
      <c r="F536" s="23">
        <v>10</v>
      </c>
      <c r="G536" s="15">
        <v>6.1333333333333337</v>
      </c>
      <c r="H536" s="15">
        <v>12.43</v>
      </c>
      <c r="I536" s="15">
        <v>0.66</v>
      </c>
      <c r="J536" s="43">
        <v>31</v>
      </c>
      <c r="K536" s="17">
        <v>0</v>
      </c>
      <c r="L536" s="17">
        <v>10</v>
      </c>
      <c r="N536" s="92">
        <v>1</v>
      </c>
      <c r="O536" s="6">
        <f t="shared" si="16"/>
        <v>0</v>
      </c>
      <c r="P536" s="97">
        <f t="shared" si="17"/>
        <v>0</v>
      </c>
    </row>
    <row r="537" spans="1:16" ht="15">
      <c r="A537" s="30" t="s">
        <v>392</v>
      </c>
      <c r="B537" s="7" t="s">
        <v>9</v>
      </c>
      <c r="C537" s="26">
        <v>82</v>
      </c>
      <c r="D537" s="15">
        <v>79.5</v>
      </c>
      <c r="E537" s="15">
        <v>13.7</v>
      </c>
      <c r="F537" s="23">
        <v>25</v>
      </c>
      <c r="G537" s="15">
        <v>7.1635421429660102</v>
      </c>
      <c r="H537" s="15">
        <v>10.23</v>
      </c>
      <c r="I537" s="15">
        <v>0.99</v>
      </c>
      <c r="J537" s="43">
        <v>39</v>
      </c>
      <c r="K537" s="17">
        <v>0</v>
      </c>
      <c r="L537" s="17">
        <v>0</v>
      </c>
      <c r="N537" s="94">
        <v>0</v>
      </c>
      <c r="O537" s="6">
        <f t="shared" si="16"/>
        <v>0</v>
      </c>
      <c r="P537" s="97">
        <f t="shared" si="17"/>
        <v>0</v>
      </c>
    </row>
    <row r="538" spans="1:16" ht="15">
      <c r="A538" s="29" t="s">
        <v>47</v>
      </c>
      <c r="B538" s="3" t="s">
        <v>9</v>
      </c>
      <c r="C538" s="26">
        <v>80</v>
      </c>
      <c r="D538" s="15">
        <v>70.865099999999998</v>
      </c>
      <c r="E538" s="15">
        <v>14.63</v>
      </c>
      <c r="F538" s="23">
        <v>30</v>
      </c>
      <c r="G538" s="15">
        <v>6.4893446563050778</v>
      </c>
      <c r="H538" s="15">
        <v>11.38</v>
      </c>
      <c r="I538" s="15">
        <v>0.76</v>
      </c>
      <c r="J538" s="67"/>
      <c r="K538" s="8"/>
      <c r="L538" s="8"/>
      <c r="N538" s="92">
        <v>0</v>
      </c>
      <c r="O538" s="6">
        <f t="shared" si="16"/>
        <v>0</v>
      </c>
      <c r="P538" s="97">
        <f t="shared" si="17"/>
        <v>0</v>
      </c>
    </row>
    <row r="539" spans="1:16" ht="15">
      <c r="A539" s="30" t="s">
        <v>393</v>
      </c>
      <c r="B539" s="7" t="s">
        <v>9</v>
      </c>
      <c r="C539" s="26">
        <v>95</v>
      </c>
      <c r="D539" s="15">
        <v>76</v>
      </c>
      <c r="E539" s="15">
        <v>16.989999999999998</v>
      </c>
      <c r="F539" s="23">
        <v>16</v>
      </c>
      <c r="G539" s="15">
        <v>7.1111111111111107</v>
      </c>
      <c r="H539" s="15">
        <v>34.979999999999997</v>
      </c>
      <c r="I539" s="15">
        <v>0.28999999999999998</v>
      </c>
      <c r="J539" s="43">
        <v>33.200000000000003</v>
      </c>
      <c r="K539" s="17">
        <v>4</v>
      </c>
      <c r="L539" s="17">
        <v>4</v>
      </c>
      <c r="N539" s="92">
        <v>1</v>
      </c>
      <c r="O539" s="6">
        <f t="shared" si="16"/>
        <v>1</v>
      </c>
      <c r="P539" s="97">
        <f t="shared" si="17"/>
        <v>0</v>
      </c>
    </row>
    <row r="540" spans="1:16" ht="15">
      <c r="A540" s="30" t="s">
        <v>394</v>
      </c>
      <c r="B540" s="7" t="s">
        <v>9</v>
      </c>
      <c r="C540" s="26">
        <v>82</v>
      </c>
      <c r="D540" s="15">
        <v>61.5</v>
      </c>
      <c r="E540" s="15">
        <v>13.88</v>
      </c>
      <c r="F540" s="23">
        <v>4</v>
      </c>
      <c r="G540" s="15">
        <v>5.7155678369409895</v>
      </c>
      <c r="H540" s="15">
        <v>13.04</v>
      </c>
      <c r="I540" s="15">
        <v>0.49</v>
      </c>
      <c r="J540" s="43">
        <v>30.5</v>
      </c>
      <c r="K540" s="17">
        <v>0</v>
      </c>
      <c r="L540" s="17">
        <v>10</v>
      </c>
      <c r="N540" s="92">
        <v>1</v>
      </c>
      <c r="O540" s="6">
        <f t="shared" si="16"/>
        <v>0</v>
      </c>
      <c r="P540" s="97">
        <f t="shared" si="17"/>
        <v>0</v>
      </c>
    </row>
    <row r="541" spans="1:16" ht="15">
      <c r="A541" s="30" t="s">
        <v>395</v>
      </c>
      <c r="B541" s="7" t="s">
        <v>7</v>
      </c>
      <c r="C541" s="26">
        <v>92</v>
      </c>
      <c r="D541" s="15">
        <v>85</v>
      </c>
      <c r="E541" s="15">
        <v>12.51</v>
      </c>
      <c r="F541" s="23">
        <v>26</v>
      </c>
      <c r="G541" s="15">
        <v>8.6190673341111825</v>
      </c>
      <c r="H541" s="15">
        <v>9.85</v>
      </c>
      <c r="I541" s="15">
        <v>0.77</v>
      </c>
      <c r="J541" s="43">
        <v>37</v>
      </c>
      <c r="K541" s="17">
        <v>0</v>
      </c>
      <c r="L541" s="17">
        <v>0</v>
      </c>
      <c r="N541" s="92">
        <v>1</v>
      </c>
      <c r="O541" s="6">
        <f t="shared" si="16"/>
        <v>0</v>
      </c>
      <c r="P541" s="97">
        <f t="shared" si="17"/>
        <v>0</v>
      </c>
    </row>
    <row r="542" spans="1:16" ht="15">
      <c r="A542" s="30" t="s">
        <v>396</v>
      </c>
      <c r="B542" s="7" t="s">
        <v>9</v>
      </c>
      <c r="C542" s="26">
        <v>89</v>
      </c>
      <c r="D542" s="15"/>
      <c r="E542" s="15"/>
      <c r="F542" s="23">
        <v>18</v>
      </c>
      <c r="G542" s="15"/>
      <c r="H542" s="15"/>
      <c r="I542" s="15">
        <v>0.12</v>
      </c>
      <c r="J542" s="43">
        <v>32.299999999999997</v>
      </c>
      <c r="K542" s="17">
        <v>10</v>
      </c>
      <c r="L542" s="17">
        <v>20</v>
      </c>
      <c r="N542" s="94">
        <v>3</v>
      </c>
      <c r="O542" s="6">
        <v>3</v>
      </c>
      <c r="P542" s="97">
        <v>3</v>
      </c>
    </row>
    <row r="543" spans="1:16" ht="15">
      <c r="A543" s="30" t="s">
        <v>397</v>
      </c>
      <c r="B543" s="7" t="s">
        <v>9</v>
      </c>
      <c r="C543" s="26">
        <v>97</v>
      </c>
      <c r="D543" s="15">
        <v>64.5</v>
      </c>
      <c r="E543" s="15">
        <v>6.11</v>
      </c>
      <c r="F543" s="23">
        <v>12</v>
      </c>
      <c r="G543" s="15">
        <v>6.4740101332332536</v>
      </c>
      <c r="H543" s="15">
        <v>7.61</v>
      </c>
      <c r="I543" s="15">
        <v>0.87</v>
      </c>
      <c r="J543" s="43">
        <v>34.200000000000003</v>
      </c>
      <c r="K543" s="17">
        <v>0</v>
      </c>
      <c r="L543" s="17">
        <v>0</v>
      </c>
      <c r="N543" s="94">
        <v>1</v>
      </c>
      <c r="O543" s="6">
        <f t="shared" si="16"/>
        <v>0</v>
      </c>
      <c r="P543" s="97">
        <f t="shared" si="17"/>
        <v>0</v>
      </c>
    </row>
    <row r="544" spans="1:16" ht="15">
      <c r="A544" s="30" t="s">
        <v>398</v>
      </c>
      <c r="B544" s="7" t="s">
        <v>7</v>
      </c>
      <c r="C544" s="26">
        <v>79</v>
      </c>
      <c r="D544" s="15">
        <v>74</v>
      </c>
      <c r="E544" s="15">
        <v>15.23</v>
      </c>
      <c r="F544" s="23">
        <v>32</v>
      </c>
      <c r="G544" s="15">
        <v>6.5051903114186862</v>
      </c>
      <c r="H544" s="15"/>
      <c r="I544" s="15">
        <v>0.45</v>
      </c>
      <c r="J544" s="43">
        <v>36</v>
      </c>
      <c r="K544" s="17">
        <v>9</v>
      </c>
      <c r="L544" s="17">
        <v>9</v>
      </c>
      <c r="N544" s="92">
        <v>3</v>
      </c>
      <c r="O544" s="6">
        <v>3</v>
      </c>
      <c r="P544" s="97">
        <f t="shared" si="17"/>
        <v>0</v>
      </c>
    </row>
    <row r="545" spans="1:16" ht="15">
      <c r="A545" s="30" t="s">
        <v>399</v>
      </c>
      <c r="B545" s="7" t="s">
        <v>7</v>
      </c>
      <c r="C545" s="26">
        <v>88</v>
      </c>
      <c r="D545" s="15">
        <v>82</v>
      </c>
      <c r="E545" s="15">
        <v>18.59</v>
      </c>
      <c r="F545" s="23">
        <v>7</v>
      </c>
      <c r="G545" s="15">
        <v>7.7543304656456149</v>
      </c>
      <c r="H545" s="15">
        <v>18.97</v>
      </c>
      <c r="I545" s="15">
        <v>0.35</v>
      </c>
      <c r="J545" s="43">
        <v>33.6</v>
      </c>
      <c r="K545" s="17">
        <v>7</v>
      </c>
      <c r="L545" s="17">
        <v>17</v>
      </c>
      <c r="N545" s="92">
        <v>1</v>
      </c>
      <c r="O545" s="6">
        <f t="shared" si="16"/>
        <v>1</v>
      </c>
      <c r="P545" s="97">
        <f t="shared" si="17"/>
        <v>1</v>
      </c>
    </row>
    <row r="546" spans="1:16" ht="15">
      <c r="A546" s="30" t="s">
        <v>400</v>
      </c>
      <c r="B546" s="7" t="s">
        <v>9</v>
      </c>
      <c r="C546" s="26">
        <v>83</v>
      </c>
      <c r="D546" s="15">
        <v>77</v>
      </c>
      <c r="E546" s="15"/>
      <c r="F546" s="23">
        <v>17</v>
      </c>
      <c r="G546" s="15">
        <v>6.6641035499166987</v>
      </c>
      <c r="H546" s="15">
        <v>11.86</v>
      </c>
      <c r="I546" s="15">
        <v>0.8</v>
      </c>
      <c r="J546" s="43">
        <v>32.700000000000003</v>
      </c>
      <c r="K546" s="17">
        <v>1</v>
      </c>
      <c r="L546" s="17">
        <v>11</v>
      </c>
      <c r="N546" s="92">
        <v>1</v>
      </c>
      <c r="O546" s="6">
        <f t="shared" si="16"/>
        <v>0</v>
      </c>
      <c r="P546" s="97">
        <f t="shared" si="17"/>
        <v>1</v>
      </c>
    </row>
    <row r="547" spans="1:16" ht="15">
      <c r="A547" s="30" t="s">
        <v>401</v>
      </c>
      <c r="B547" s="7" t="s">
        <v>9</v>
      </c>
      <c r="C547" s="26">
        <v>74</v>
      </c>
      <c r="D547" s="15">
        <v>87.5</v>
      </c>
      <c r="E547" s="15"/>
      <c r="F547" s="23">
        <v>15</v>
      </c>
      <c r="G547" s="15">
        <v>7.1175858480749215</v>
      </c>
      <c r="H547" s="15">
        <v>9.26</v>
      </c>
      <c r="I547" s="15">
        <v>1.1499999999999999</v>
      </c>
      <c r="J547" s="43">
        <v>42.2</v>
      </c>
      <c r="K547" s="17">
        <v>0</v>
      </c>
      <c r="L547" s="17">
        <v>0</v>
      </c>
      <c r="N547" s="94">
        <v>1</v>
      </c>
      <c r="O547" s="6">
        <f t="shared" si="16"/>
        <v>0</v>
      </c>
      <c r="P547" s="97">
        <f t="shared" si="17"/>
        <v>0</v>
      </c>
    </row>
    <row r="548" spans="1:16" ht="15">
      <c r="A548" s="30" t="s">
        <v>402</v>
      </c>
      <c r="B548" s="7" t="s">
        <v>9</v>
      </c>
      <c r="C548" s="26">
        <v>85</v>
      </c>
      <c r="D548" s="15">
        <v>64.5</v>
      </c>
      <c r="E548" s="15">
        <v>12.94</v>
      </c>
      <c r="F548" s="23">
        <v>4</v>
      </c>
      <c r="G548" s="15">
        <v>5.2343749999999991</v>
      </c>
      <c r="H548" s="15">
        <v>12.870000000000001</v>
      </c>
      <c r="I548" s="15">
        <v>0.4854368932038835</v>
      </c>
      <c r="J548" s="43">
        <v>37</v>
      </c>
      <c r="K548" s="17">
        <v>1</v>
      </c>
      <c r="L548" s="17">
        <v>1</v>
      </c>
      <c r="N548" s="92">
        <v>3</v>
      </c>
      <c r="O548" s="6">
        <f t="shared" si="16"/>
        <v>0</v>
      </c>
      <c r="P548" s="97">
        <f t="shared" si="17"/>
        <v>0</v>
      </c>
    </row>
    <row r="549" spans="1:16" ht="15">
      <c r="A549" s="30" t="s">
        <v>403</v>
      </c>
      <c r="B549" s="7" t="s">
        <v>9</v>
      </c>
      <c r="C549" s="26">
        <v>85</v>
      </c>
      <c r="D549" s="15"/>
      <c r="E549" s="15"/>
      <c r="F549" s="23">
        <v>0</v>
      </c>
      <c r="G549" s="15"/>
      <c r="H549" s="15"/>
      <c r="I549" s="15">
        <v>0.20768431983385252</v>
      </c>
      <c r="J549" s="43">
        <v>24.5</v>
      </c>
      <c r="K549" s="17">
        <v>8</v>
      </c>
      <c r="L549" s="17">
        <v>18</v>
      </c>
      <c r="N549" s="94">
        <v>3</v>
      </c>
      <c r="O549" s="6">
        <v>3</v>
      </c>
      <c r="P549" s="97">
        <v>3</v>
      </c>
    </row>
    <row r="550" spans="1:16" ht="15">
      <c r="A550" s="30" t="s">
        <v>404</v>
      </c>
      <c r="B550" s="7" t="s">
        <v>9</v>
      </c>
      <c r="C550" s="26">
        <v>96</v>
      </c>
      <c r="D550" s="15"/>
      <c r="E550" s="15"/>
      <c r="F550" s="23">
        <v>10</v>
      </c>
      <c r="G550" s="15"/>
      <c r="H550" s="15"/>
      <c r="I550" s="15">
        <v>0.27322404371584696</v>
      </c>
      <c r="J550" s="43">
        <v>43</v>
      </c>
      <c r="K550" s="17">
        <v>7</v>
      </c>
      <c r="L550" s="17">
        <v>7</v>
      </c>
      <c r="N550" s="94">
        <v>1</v>
      </c>
      <c r="O550" s="6">
        <f t="shared" si="16"/>
        <v>1</v>
      </c>
      <c r="P550" s="97">
        <f t="shared" si="17"/>
        <v>0</v>
      </c>
    </row>
    <row r="551" spans="1:16" ht="15">
      <c r="A551" s="30" t="s">
        <v>405</v>
      </c>
      <c r="B551" s="7" t="s">
        <v>7</v>
      </c>
      <c r="C551" s="26">
        <v>83</v>
      </c>
      <c r="D551" s="15"/>
      <c r="E551" s="15"/>
      <c r="F551" s="23">
        <v>8</v>
      </c>
      <c r="G551" s="15"/>
      <c r="H551" s="15"/>
      <c r="I551" s="15">
        <v>0.22682166146867025</v>
      </c>
      <c r="J551" s="43">
        <v>41</v>
      </c>
      <c r="K551" s="17">
        <v>5</v>
      </c>
      <c r="L551" s="17">
        <v>5</v>
      </c>
      <c r="N551" s="94">
        <v>1</v>
      </c>
      <c r="O551" s="6">
        <f t="shared" si="16"/>
        <v>1</v>
      </c>
      <c r="P551" s="97">
        <f t="shared" si="17"/>
        <v>0</v>
      </c>
    </row>
    <row r="552" spans="1:16" ht="15">
      <c r="A552" s="30" t="s">
        <v>406</v>
      </c>
      <c r="B552" s="7" t="s">
        <v>9</v>
      </c>
      <c r="C552" s="26">
        <v>81</v>
      </c>
      <c r="D552" s="15"/>
      <c r="E552" s="15"/>
      <c r="F552" s="23">
        <v>16</v>
      </c>
      <c r="G552" s="15"/>
      <c r="H552" s="15"/>
      <c r="I552" s="15">
        <v>0.11926058437686345</v>
      </c>
      <c r="J552" s="43">
        <v>33.5</v>
      </c>
      <c r="K552" s="17">
        <v>7</v>
      </c>
      <c r="L552" s="17">
        <v>7</v>
      </c>
      <c r="N552" s="94">
        <v>1</v>
      </c>
      <c r="O552" s="6">
        <f t="shared" si="16"/>
        <v>1</v>
      </c>
      <c r="P552" s="97">
        <f t="shared" si="17"/>
        <v>0</v>
      </c>
    </row>
    <row r="553" spans="1:16" ht="15">
      <c r="A553" s="30" t="s">
        <v>407</v>
      </c>
      <c r="B553" s="7" t="s">
        <v>9</v>
      </c>
      <c r="C553" s="26">
        <v>85</v>
      </c>
      <c r="D553" s="15"/>
      <c r="E553" s="15">
        <v>20.97</v>
      </c>
      <c r="F553" s="23">
        <v>10</v>
      </c>
      <c r="G553" s="15"/>
      <c r="H553" s="15">
        <v>45.945</v>
      </c>
      <c r="I553" s="15">
        <v>0.22968705139247775</v>
      </c>
      <c r="J553" s="43">
        <v>34</v>
      </c>
      <c r="K553" s="17">
        <v>9</v>
      </c>
      <c r="L553" s="17">
        <v>9</v>
      </c>
      <c r="N553" s="94">
        <v>1</v>
      </c>
      <c r="O553" s="6">
        <f t="shared" si="16"/>
        <v>1</v>
      </c>
      <c r="P553" s="97">
        <f t="shared" si="17"/>
        <v>0</v>
      </c>
    </row>
    <row r="554" spans="1:16" ht="15">
      <c r="A554" s="30" t="s">
        <v>408</v>
      </c>
      <c r="B554" s="7" t="s">
        <v>9</v>
      </c>
      <c r="C554" s="26">
        <v>86</v>
      </c>
      <c r="D554" s="15"/>
      <c r="E554" s="15"/>
      <c r="F554" s="23">
        <v>2</v>
      </c>
      <c r="G554" s="15"/>
      <c r="H554" s="15"/>
      <c r="I554" s="15">
        <v>0.13302294645826404</v>
      </c>
      <c r="J554" s="43">
        <v>27</v>
      </c>
      <c r="K554" s="17">
        <v>9</v>
      </c>
      <c r="L554" s="17">
        <v>19</v>
      </c>
      <c r="N554" s="94">
        <v>3</v>
      </c>
      <c r="O554" s="6">
        <v>3</v>
      </c>
      <c r="P554" s="97">
        <v>3</v>
      </c>
    </row>
    <row r="555" spans="1:16" ht="15">
      <c r="A555" s="30" t="s">
        <v>409</v>
      </c>
      <c r="B555" s="7" t="s">
        <v>9</v>
      </c>
      <c r="C555" s="26">
        <v>89</v>
      </c>
      <c r="D555" s="15"/>
      <c r="E555" s="15">
        <v>19.27</v>
      </c>
      <c r="F555" s="23">
        <v>14</v>
      </c>
      <c r="G555" s="15"/>
      <c r="H555" s="15">
        <v>49.954999999999998</v>
      </c>
      <c r="I555" s="15">
        <v>0.17703031644169065</v>
      </c>
      <c r="J555" s="43">
        <v>31</v>
      </c>
      <c r="K555" s="17">
        <v>9</v>
      </c>
      <c r="L555" s="17">
        <v>19</v>
      </c>
      <c r="N555" s="94">
        <v>3</v>
      </c>
      <c r="O555" s="6">
        <v>3</v>
      </c>
      <c r="P555" s="97">
        <v>3</v>
      </c>
    </row>
    <row r="556" spans="1:16" ht="15">
      <c r="A556" s="30" t="s">
        <v>410</v>
      </c>
      <c r="B556" s="7" t="s">
        <v>9</v>
      </c>
      <c r="C556" s="26">
        <v>89</v>
      </c>
      <c r="D556" s="15">
        <v>53.5</v>
      </c>
      <c r="E556" s="15">
        <v>20.56</v>
      </c>
      <c r="F556" s="23">
        <v>12</v>
      </c>
      <c r="G556" s="15">
        <v>5.8352623456790127</v>
      </c>
      <c r="H556" s="15">
        <v>16.21</v>
      </c>
      <c r="I556" s="15">
        <v>0.45146726862302489</v>
      </c>
      <c r="J556" s="43">
        <v>30</v>
      </c>
      <c r="K556" s="17">
        <v>8</v>
      </c>
      <c r="L556" s="17">
        <v>18</v>
      </c>
      <c r="N556" s="92">
        <v>1</v>
      </c>
      <c r="O556" s="6">
        <f t="shared" si="16"/>
        <v>1</v>
      </c>
      <c r="P556" s="97">
        <f t="shared" si="17"/>
        <v>1</v>
      </c>
    </row>
    <row r="557" spans="1:16" ht="15">
      <c r="A557" s="30" t="s">
        <v>411</v>
      </c>
      <c r="B557" s="7" t="s">
        <v>9</v>
      </c>
      <c r="C557" s="26">
        <v>68</v>
      </c>
      <c r="D557" s="15">
        <v>97</v>
      </c>
      <c r="E557" s="15">
        <v>13.3</v>
      </c>
      <c r="F557" s="23">
        <v>26</v>
      </c>
      <c r="G557" s="15">
        <v>8.062283737024222</v>
      </c>
      <c r="H557" s="15">
        <v>8.32</v>
      </c>
      <c r="I557" s="15">
        <v>1.3559322033898304</v>
      </c>
      <c r="J557" s="43">
        <v>39.700000000000003</v>
      </c>
      <c r="K557" s="17">
        <v>3</v>
      </c>
      <c r="L557" s="17">
        <v>3</v>
      </c>
      <c r="N557" s="94">
        <v>0</v>
      </c>
      <c r="O557" s="6">
        <f t="shared" si="16"/>
        <v>0</v>
      </c>
      <c r="P557" s="97">
        <f t="shared" si="17"/>
        <v>0</v>
      </c>
    </row>
    <row r="558" spans="1:16" ht="15">
      <c r="A558" s="30" t="s">
        <v>412</v>
      </c>
      <c r="B558" s="7" t="s">
        <v>9</v>
      </c>
      <c r="C558" s="26">
        <v>97</v>
      </c>
      <c r="D558" s="15"/>
      <c r="E558" s="15"/>
      <c r="F558" s="23">
        <v>6</v>
      </c>
      <c r="G558" s="15"/>
      <c r="H558" s="15"/>
      <c r="I558" s="15">
        <v>0.25559105431309909</v>
      </c>
      <c r="J558" s="43">
        <v>42.5</v>
      </c>
      <c r="K558" s="17">
        <v>10</v>
      </c>
      <c r="L558" s="17">
        <v>10</v>
      </c>
      <c r="N558" s="94">
        <v>1</v>
      </c>
      <c r="O558" s="6">
        <f t="shared" si="16"/>
        <v>1</v>
      </c>
      <c r="P558" s="97">
        <f t="shared" si="17"/>
        <v>0</v>
      </c>
    </row>
    <row r="559" spans="1:16" ht="15">
      <c r="A559" s="30" t="s">
        <v>413</v>
      </c>
      <c r="B559" s="7" t="s">
        <v>7</v>
      </c>
      <c r="C559" s="26">
        <v>70</v>
      </c>
      <c r="D559" s="15">
        <v>78</v>
      </c>
      <c r="E559" s="15">
        <v>19.55</v>
      </c>
      <c r="F559" s="23">
        <v>2</v>
      </c>
      <c r="G559" s="15">
        <v>7.2331360946745571</v>
      </c>
      <c r="H559" s="15">
        <v>12.975</v>
      </c>
      <c r="I559" s="15">
        <v>0.5759539236861051</v>
      </c>
      <c r="J559" s="43">
        <v>37.700000000000003</v>
      </c>
      <c r="K559" s="17">
        <v>2</v>
      </c>
      <c r="L559" s="17">
        <v>2</v>
      </c>
      <c r="N559" s="92">
        <v>1</v>
      </c>
      <c r="O559" s="6">
        <f t="shared" si="16"/>
        <v>0</v>
      </c>
      <c r="P559" s="97">
        <f t="shared" si="17"/>
        <v>0</v>
      </c>
    </row>
    <row r="560" spans="1:16" ht="15">
      <c r="A560" s="30" t="s">
        <v>414</v>
      </c>
      <c r="B560" s="7" t="s">
        <v>9</v>
      </c>
      <c r="C560" s="26">
        <v>90</v>
      </c>
      <c r="D560" s="15"/>
      <c r="E560" s="15">
        <v>20.62</v>
      </c>
      <c r="F560" s="23">
        <v>12</v>
      </c>
      <c r="G560" s="15"/>
      <c r="H560" s="15">
        <v>66.965000000000003</v>
      </c>
      <c r="I560" s="15">
        <v>0.14892032762472077</v>
      </c>
      <c r="J560" s="43">
        <v>31.7</v>
      </c>
      <c r="K560" s="17">
        <v>10</v>
      </c>
      <c r="L560" s="17">
        <v>20</v>
      </c>
      <c r="N560" s="94">
        <v>3</v>
      </c>
      <c r="O560" s="6">
        <v>3</v>
      </c>
      <c r="P560" s="97">
        <v>3</v>
      </c>
    </row>
    <row r="561" spans="1:16" ht="15">
      <c r="A561" s="30" t="s">
        <v>415</v>
      </c>
      <c r="B561" s="7" t="s">
        <v>9</v>
      </c>
      <c r="C561" s="26">
        <v>60</v>
      </c>
      <c r="D561" s="15">
        <v>72.5</v>
      </c>
      <c r="E561" s="15">
        <v>38.36</v>
      </c>
      <c r="F561" s="23">
        <v>6</v>
      </c>
      <c r="G561" s="15">
        <v>6.7776541559064611</v>
      </c>
      <c r="H561" s="15">
        <v>11.92</v>
      </c>
      <c r="I561" s="15">
        <v>1.151</v>
      </c>
      <c r="J561" s="43">
        <v>36.200000000000003</v>
      </c>
      <c r="K561" s="17">
        <v>4</v>
      </c>
      <c r="L561" s="17">
        <v>4</v>
      </c>
      <c r="N561" s="91">
        <v>1</v>
      </c>
      <c r="O561" s="6">
        <f t="shared" si="16"/>
        <v>1</v>
      </c>
      <c r="P561" s="97">
        <f t="shared" si="17"/>
        <v>0</v>
      </c>
    </row>
    <row r="562" spans="1:16" ht="15">
      <c r="A562" s="30" t="s">
        <v>416</v>
      </c>
      <c r="B562" s="7" t="s">
        <v>9</v>
      </c>
      <c r="C562" s="26">
        <v>67</v>
      </c>
      <c r="D562" s="15">
        <v>84</v>
      </c>
      <c r="E562" s="15">
        <v>16.23</v>
      </c>
      <c r="F562" s="23">
        <v>19.3</v>
      </c>
      <c r="G562" s="15">
        <v>7.9029433124012129</v>
      </c>
      <c r="H562" s="15">
        <v>7.74</v>
      </c>
      <c r="I562" s="15">
        <v>1.208</v>
      </c>
      <c r="J562" s="43">
        <v>41.4</v>
      </c>
      <c r="K562" s="17">
        <v>2</v>
      </c>
      <c r="L562" s="17">
        <v>2</v>
      </c>
      <c r="N562" s="92">
        <v>1</v>
      </c>
      <c r="O562" s="6">
        <f t="shared" si="16"/>
        <v>0</v>
      </c>
      <c r="P562" s="97">
        <f t="shared" si="17"/>
        <v>0</v>
      </c>
    </row>
    <row r="563" spans="1:16" ht="15">
      <c r="A563" s="45" t="s">
        <v>439</v>
      </c>
      <c r="B563" s="46" t="s">
        <v>7</v>
      </c>
      <c r="C563" s="26">
        <v>94</v>
      </c>
      <c r="D563" s="53">
        <v>83</v>
      </c>
      <c r="E563" s="53"/>
      <c r="F563" s="23">
        <v>16</v>
      </c>
      <c r="G563" s="62">
        <v>6.0448699744411538</v>
      </c>
      <c r="H563" s="15">
        <v>23.29</v>
      </c>
      <c r="I563" s="15">
        <v>0.42826552462526768</v>
      </c>
      <c r="J563" s="43">
        <v>40</v>
      </c>
      <c r="K563" s="17">
        <v>8</v>
      </c>
      <c r="L563" s="17">
        <v>8</v>
      </c>
      <c r="N563" s="94">
        <v>3</v>
      </c>
      <c r="O563" s="6">
        <v>3</v>
      </c>
      <c r="P563" s="97">
        <f t="shared" si="17"/>
        <v>0</v>
      </c>
    </row>
    <row r="564" spans="1:16" ht="15">
      <c r="A564" s="45" t="s">
        <v>438</v>
      </c>
      <c r="B564" s="46" t="s">
        <v>7</v>
      </c>
      <c r="C564" s="26">
        <v>64</v>
      </c>
      <c r="D564" s="15">
        <v>86</v>
      </c>
      <c r="E564" s="15"/>
      <c r="F564" s="23">
        <v>29</v>
      </c>
      <c r="G564" s="62"/>
      <c r="H564" s="15"/>
      <c r="I564" s="15">
        <v>0.52980132450331119</v>
      </c>
      <c r="J564" s="43">
        <v>34</v>
      </c>
      <c r="K564" s="17">
        <v>0</v>
      </c>
      <c r="L564" s="17">
        <v>10</v>
      </c>
      <c r="N564" s="92">
        <v>3</v>
      </c>
      <c r="O564" s="6">
        <f t="shared" si="16"/>
        <v>0</v>
      </c>
      <c r="P564" s="97">
        <f t="shared" si="17"/>
        <v>0</v>
      </c>
    </row>
    <row r="565" spans="1:16" ht="15">
      <c r="A565" s="45" t="s">
        <v>437</v>
      </c>
      <c r="B565" s="46" t="s">
        <v>9</v>
      </c>
      <c r="C565" s="26">
        <v>83</v>
      </c>
      <c r="D565" s="15">
        <v>59</v>
      </c>
      <c r="E565" s="15"/>
      <c r="F565" s="23">
        <v>21</v>
      </c>
      <c r="G565" s="62">
        <v>8.4079084287200825</v>
      </c>
      <c r="H565" s="15">
        <v>21.19</v>
      </c>
      <c r="I565" s="15">
        <v>0.49443757725587145</v>
      </c>
      <c r="J565" s="43">
        <v>34.200000000000003</v>
      </c>
      <c r="K565" s="17">
        <v>1</v>
      </c>
      <c r="L565" s="17">
        <v>1</v>
      </c>
      <c r="N565" s="94">
        <v>1</v>
      </c>
      <c r="O565" s="6">
        <f t="shared" si="16"/>
        <v>0</v>
      </c>
      <c r="P565" s="97">
        <f t="shared" si="17"/>
        <v>0</v>
      </c>
    </row>
    <row r="566" spans="1:16" ht="15">
      <c r="A566" s="45" t="s">
        <v>436</v>
      </c>
      <c r="B566" s="46" t="s">
        <v>9</v>
      </c>
      <c r="C566" s="26">
        <v>88</v>
      </c>
      <c r="D566" s="15"/>
      <c r="E566" s="15"/>
      <c r="F566" s="23">
        <v>14</v>
      </c>
      <c r="G566" s="62"/>
      <c r="H566" s="15">
        <v>27.76</v>
      </c>
      <c r="I566" s="15">
        <v>0.44943820224719111</v>
      </c>
      <c r="J566" s="43">
        <v>34</v>
      </c>
      <c r="K566" s="17">
        <v>4</v>
      </c>
      <c r="L566" s="17">
        <v>4</v>
      </c>
      <c r="N566" s="94">
        <v>1</v>
      </c>
      <c r="O566" s="6">
        <f t="shared" si="16"/>
        <v>1</v>
      </c>
      <c r="P566" s="97">
        <f t="shared" si="17"/>
        <v>0</v>
      </c>
    </row>
    <row r="567" spans="1:16" ht="15">
      <c r="A567" s="45" t="s">
        <v>435</v>
      </c>
      <c r="B567" s="46" t="s">
        <v>7</v>
      </c>
      <c r="C567" s="26">
        <v>66</v>
      </c>
      <c r="D567" s="15">
        <v>76</v>
      </c>
      <c r="E567" s="15"/>
      <c r="F567" s="23">
        <v>31</v>
      </c>
      <c r="G567" s="62"/>
      <c r="H567" s="15">
        <v>28.12</v>
      </c>
      <c r="I567" s="15">
        <v>0.4926108374384236</v>
      </c>
      <c r="J567" s="43">
        <v>37</v>
      </c>
      <c r="K567" s="17">
        <v>3</v>
      </c>
      <c r="L567" s="17">
        <v>3</v>
      </c>
      <c r="N567" s="94">
        <v>1</v>
      </c>
      <c r="O567" s="6">
        <f t="shared" si="16"/>
        <v>0</v>
      </c>
      <c r="P567" s="97">
        <f t="shared" si="17"/>
        <v>0</v>
      </c>
    </row>
    <row r="568" spans="1:16" ht="15">
      <c r="A568" s="45" t="s">
        <v>434</v>
      </c>
      <c r="B568" s="46" t="s">
        <v>9</v>
      </c>
      <c r="C568" s="26">
        <v>90</v>
      </c>
      <c r="D568" s="15">
        <v>60</v>
      </c>
      <c r="E568" s="15"/>
      <c r="F568" s="23">
        <v>10</v>
      </c>
      <c r="G568" s="62">
        <v>8.8126159554730972</v>
      </c>
      <c r="H568" s="15">
        <v>22.3</v>
      </c>
      <c r="I568" s="15">
        <v>0.31923383878691142</v>
      </c>
      <c r="J568" s="43">
        <v>35</v>
      </c>
      <c r="K568" s="17">
        <v>5</v>
      </c>
      <c r="L568" s="17">
        <v>5</v>
      </c>
      <c r="N568" s="94">
        <v>1</v>
      </c>
      <c r="O568" s="6">
        <f t="shared" si="16"/>
        <v>1</v>
      </c>
      <c r="P568" s="97">
        <f t="shared" si="17"/>
        <v>0</v>
      </c>
    </row>
    <row r="569" spans="1:16" ht="15">
      <c r="A569" s="29" t="s">
        <v>46</v>
      </c>
      <c r="B569" s="3" t="s">
        <v>7</v>
      </c>
      <c r="C569" s="26">
        <v>67</v>
      </c>
      <c r="D569" s="15">
        <v>90.822699999999998</v>
      </c>
      <c r="E569" s="15">
        <v>10.58</v>
      </c>
      <c r="F569" s="23">
        <v>35</v>
      </c>
      <c r="G569" s="15">
        <v>8.63695746842793</v>
      </c>
      <c r="H569" s="15">
        <v>7.98</v>
      </c>
      <c r="I569" s="15">
        <v>1.3</v>
      </c>
      <c r="J569" s="67">
        <v>41.3</v>
      </c>
      <c r="K569" s="8">
        <v>2</v>
      </c>
      <c r="L569" s="8">
        <v>2</v>
      </c>
      <c r="N569" s="94">
        <v>0</v>
      </c>
      <c r="O569" s="6">
        <f t="shared" si="16"/>
        <v>0</v>
      </c>
      <c r="P569" s="97">
        <f t="shared" si="17"/>
        <v>0</v>
      </c>
    </row>
    <row r="570" spans="1:16" ht="15">
      <c r="A570" s="45" t="s">
        <v>433</v>
      </c>
      <c r="B570" s="46" t="s">
        <v>7</v>
      </c>
      <c r="C570" s="26">
        <v>65</v>
      </c>
      <c r="D570" s="15">
        <v>74</v>
      </c>
      <c r="E570" s="15">
        <v>16.29</v>
      </c>
      <c r="F570" s="23">
        <v>25</v>
      </c>
      <c r="G570" s="62">
        <v>4.67076841178518</v>
      </c>
      <c r="H570" s="15">
        <v>8.8699999999999992</v>
      </c>
      <c r="I570" s="15">
        <v>1.0062893081761006</v>
      </c>
      <c r="J570" s="43">
        <v>31</v>
      </c>
      <c r="K570" s="17">
        <v>3</v>
      </c>
      <c r="L570" s="17">
        <v>13</v>
      </c>
      <c r="N570" s="92">
        <v>2</v>
      </c>
      <c r="O570" s="6">
        <f t="shared" si="16"/>
        <v>0</v>
      </c>
      <c r="P570" s="97">
        <v>2</v>
      </c>
    </row>
    <row r="571" spans="1:16" ht="15">
      <c r="A571" s="45" t="s">
        <v>432</v>
      </c>
      <c r="B571" s="46" t="s">
        <v>9</v>
      </c>
      <c r="C571" s="26">
        <v>94</v>
      </c>
      <c r="D571" s="15">
        <v>76</v>
      </c>
      <c r="E571" s="15"/>
      <c r="F571" s="23">
        <v>10</v>
      </c>
      <c r="G571" s="62">
        <v>8.5699445983379512</v>
      </c>
      <c r="H571" s="15"/>
      <c r="I571" s="15"/>
      <c r="J571" s="43">
        <v>36</v>
      </c>
      <c r="K571" s="17">
        <v>8</v>
      </c>
      <c r="L571" s="17">
        <v>8</v>
      </c>
      <c r="N571" s="94">
        <v>1</v>
      </c>
      <c r="O571" s="6">
        <f t="shared" si="16"/>
        <v>1</v>
      </c>
      <c r="P571" s="97">
        <f t="shared" si="17"/>
        <v>0</v>
      </c>
    </row>
    <row r="572" spans="1:16" ht="15">
      <c r="A572" s="45" t="s">
        <v>431</v>
      </c>
      <c r="B572" s="46" t="s">
        <v>9</v>
      </c>
      <c r="C572" s="26">
        <v>78</v>
      </c>
      <c r="D572" s="15">
        <v>57</v>
      </c>
      <c r="E572" s="15"/>
      <c r="F572" s="23">
        <v>12</v>
      </c>
      <c r="G572" s="62">
        <v>6.5359477124183014</v>
      </c>
      <c r="H572" s="15">
        <v>17.850000000000001</v>
      </c>
      <c r="I572" s="15">
        <v>0.45197740112994345</v>
      </c>
      <c r="J572" s="43">
        <v>34</v>
      </c>
      <c r="K572" s="17">
        <v>2</v>
      </c>
      <c r="L572" s="17">
        <v>2</v>
      </c>
      <c r="N572" s="94">
        <v>1</v>
      </c>
      <c r="O572" s="6">
        <f t="shared" si="16"/>
        <v>0</v>
      </c>
      <c r="P572" s="97">
        <f t="shared" si="17"/>
        <v>0</v>
      </c>
    </row>
    <row r="573" spans="1:16" ht="15">
      <c r="A573" s="45" t="s">
        <v>430</v>
      </c>
      <c r="B573" s="46" t="s">
        <v>7</v>
      </c>
      <c r="C573" s="26">
        <v>88</v>
      </c>
      <c r="D573" s="15">
        <v>70</v>
      </c>
      <c r="E573" s="15"/>
      <c r="F573" s="23">
        <v>20</v>
      </c>
      <c r="G573" s="62">
        <v>8.5365064993856308</v>
      </c>
      <c r="H573" s="15">
        <v>43.76</v>
      </c>
      <c r="I573" s="15">
        <v>0.24891101431238333</v>
      </c>
      <c r="J573" s="43">
        <v>33</v>
      </c>
      <c r="K573" s="17">
        <v>8</v>
      </c>
      <c r="L573" s="17">
        <v>18</v>
      </c>
      <c r="N573" s="94">
        <v>1</v>
      </c>
      <c r="O573" s="6">
        <f t="shared" si="16"/>
        <v>1</v>
      </c>
      <c r="P573" s="97">
        <f t="shared" si="17"/>
        <v>1</v>
      </c>
    </row>
    <row r="574" spans="1:16" ht="15">
      <c r="A574" s="45" t="s">
        <v>429</v>
      </c>
      <c r="B574" s="46" t="s">
        <v>9</v>
      </c>
      <c r="C574" s="26">
        <v>86</v>
      </c>
      <c r="D574" s="15">
        <v>66</v>
      </c>
      <c r="E574" s="15">
        <v>9.48</v>
      </c>
      <c r="F574" s="23">
        <v>13</v>
      </c>
      <c r="G574" s="62">
        <v>8.2470384046407048</v>
      </c>
      <c r="H574" s="15">
        <v>9.36</v>
      </c>
      <c r="I574" s="15">
        <v>0.84745762711864392</v>
      </c>
      <c r="J574" s="43">
        <v>36.5</v>
      </c>
      <c r="K574" s="17">
        <v>1</v>
      </c>
      <c r="L574" s="17">
        <v>1</v>
      </c>
      <c r="N574" s="94">
        <v>1</v>
      </c>
      <c r="O574" s="6">
        <f t="shared" si="16"/>
        <v>0</v>
      </c>
      <c r="P574" s="97">
        <f t="shared" si="17"/>
        <v>0</v>
      </c>
    </row>
    <row r="575" spans="1:16" ht="15">
      <c r="A575" s="45" t="s">
        <v>428</v>
      </c>
      <c r="B575" s="46" t="s">
        <v>9</v>
      </c>
      <c r="C575" s="26">
        <v>97</v>
      </c>
      <c r="D575" s="15"/>
      <c r="E575" s="15"/>
      <c r="F575" s="23">
        <v>1</v>
      </c>
      <c r="G575" s="62" t="e">
        <v>#DIV/0!</v>
      </c>
      <c r="H575" s="15"/>
      <c r="I575" s="15"/>
      <c r="J575" s="43">
        <v>34.5</v>
      </c>
      <c r="K575" s="17">
        <v>10</v>
      </c>
      <c r="L575" s="17">
        <v>10</v>
      </c>
      <c r="N575" s="94">
        <v>1</v>
      </c>
      <c r="O575" s="6">
        <f t="shared" si="16"/>
        <v>1</v>
      </c>
      <c r="P575" s="97">
        <f t="shared" si="17"/>
        <v>0</v>
      </c>
    </row>
    <row r="576" spans="1:16" ht="15">
      <c r="A576" s="45" t="s">
        <v>427</v>
      </c>
      <c r="B576" s="46" t="s">
        <v>7</v>
      </c>
      <c r="C576" s="26">
        <v>87</v>
      </c>
      <c r="D576" s="15">
        <v>77</v>
      </c>
      <c r="E576" s="15"/>
      <c r="F576" s="23">
        <v>19</v>
      </c>
      <c r="G576" s="62"/>
      <c r="H576" s="15">
        <v>25.79</v>
      </c>
      <c r="I576" s="15">
        <v>0.58565153733528552</v>
      </c>
      <c r="J576" s="43">
        <v>42</v>
      </c>
      <c r="K576" s="17">
        <v>4</v>
      </c>
      <c r="L576" s="17">
        <v>4</v>
      </c>
      <c r="N576" s="94">
        <v>1</v>
      </c>
      <c r="O576" s="6">
        <f t="shared" si="16"/>
        <v>1</v>
      </c>
      <c r="P576" s="97">
        <f t="shared" si="17"/>
        <v>0</v>
      </c>
    </row>
    <row r="577" spans="1:16" ht="15">
      <c r="A577" s="45" t="s">
        <v>426</v>
      </c>
      <c r="B577" s="46" t="s">
        <v>9</v>
      </c>
      <c r="C577" s="26">
        <v>82</v>
      </c>
      <c r="D577" s="15">
        <v>76</v>
      </c>
      <c r="E577" s="15"/>
      <c r="F577" s="23">
        <v>20</v>
      </c>
      <c r="G577" s="62">
        <v>8.3004602235371454</v>
      </c>
      <c r="H577" s="15">
        <v>17.78</v>
      </c>
      <c r="I577" s="15">
        <v>0.49627791563275442</v>
      </c>
      <c r="J577" s="43">
        <v>36</v>
      </c>
      <c r="K577" s="17">
        <v>7</v>
      </c>
      <c r="L577" s="17">
        <v>7</v>
      </c>
      <c r="N577" s="94">
        <v>1</v>
      </c>
      <c r="O577" s="6">
        <f t="shared" si="16"/>
        <v>1</v>
      </c>
      <c r="P577" s="97">
        <f t="shared" si="17"/>
        <v>0</v>
      </c>
    </row>
    <row r="578" spans="1:16" ht="15">
      <c r="A578" s="45" t="s">
        <v>425</v>
      </c>
      <c r="B578" s="46" t="s">
        <v>9</v>
      </c>
      <c r="C578" s="26">
        <v>96</v>
      </c>
      <c r="D578" s="15"/>
      <c r="E578" s="15"/>
      <c r="F578" s="23">
        <v>6</v>
      </c>
      <c r="G578" s="62"/>
      <c r="H578" s="15"/>
      <c r="I578" s="15"/>
      <c r="J578" s="43">
        <v>35</v>
      </c>
      <c r="K578" s="17">
        <v>9</v>
      </c>
      <c r="L578" s="17">
        <v>9</v>
      </c>
      <c r="N578" s="94">
        <v>1</v>
      </c>
      <c r="O578" s="6">
        <f t="shared" si="16"/>
        <v>1</v>
      </c>
      <c r="P578" s="97">
        <f t="shared" si="17"/>
        <v>0</v>
      </c>
    </row>
    <row r="579" spans="1:16" ht="15">
      <c r="A579" s="45" t="s">
        <v>424</v>
      </c>
      <c r="B579" s="46" t="s">
        <v>9</v>
      </c>
      <c r="C579" s="26">
        <v>93</v>
      </c>
      <c r="D579" s="15">
        <v>49</v>
      </c>
      <c r="E579" s="15"/>
      <c r="F579" s="23">
        <v>6</v>
      </c>
      <c r="G579" s="62"/>
      <c r="H579" s="15"/>
      <c r="I579" s="15"/>
      <c r="J579" s="43">
        <v>29</v>
      </c>
      <c r="K579" s="17">
        <v>8</v>
      </c>
      <c r="L579" s="17">
        <v>18</v>
      </c>
      <c r="N579" s="94">
        <v>3</v>
      </c>
      <c r="O579" s="6">
        <v>3</v>
      </c>
      <c r="P579" s="97">
        <v>3</v>
      </c>
    </row>
    <row r="580" spans="1:16" ht="15">
      <c r="A580" s="29" t="s">
        <v>45</v>
      </c>
      <c r="B580" s="3" t="s">
        <v>9</v>
      </c>
      <c r="C580" s="26">
        <v>66</v>
      </c>
      <c r="D580" s="15">
        <v>63.512300000000003</v>
      </c>
      <c r="E580" s="15">
        <v>11.54</v>
      </c>
      <c r="F580" s="23">
        <v>35</v>
      </c>
      <c r="G580" s="15">
        <v>6.0568650900814003</v>
      </c>
      <c r="H580" s="15">
        <v>6.16</v>
      </c>
      <c r="I580" s="15">
        <v>1.43</v>
      </c>
      <c r="J580" s="67">
        <v>36</v>
      </c>
      <c r="K580" s="8">
        <v>0</v>
      </c>
      <c r="L580" s="8">
        <v>0</v>
      </c>
      <c r="N580" s="94">
        <v>0</v>
      </c>
      <c r="O580" s="6">
        <f t="shared" ref="O580:O642" si="18">IF(K580&lt;4,0,1)</f>
        <v>0</v>
      </c>
      <c r="P580" s="97">
        <f t="shared" ref="P580:P642" si="19">IF(L580&lt;11,0,1)</f>
        <v>0</v>
      </c>
    </row>
    <row r="581" spans="1:16" ht="15">
      <c r="A581" s="45" t="s">
        <v>423</v>
      </c>
      <c r="B581" s="46" t="s">
        <v>9</v>
      </c>
      <c r="C581" s="26">
        <v>89</v>
      </c>
      <c r="D581" s="15">
        <v>60</v>
      </c>
      <c r="E581" s="15"/>
      <c r="F581" s="23">
        <v>4</v>
      </c>
      <c r="G581" s="62"/>
      <c r="H581" s="15"/>
      <c r="I581" s="15"/>
      <c r="J581" s="43">
        <v>37</v>
      </c>
      <c r="K581" s="17">
        <v>9</v>
      </c>
      <c r="L581" s="17">
        <v>9</v>
      </c>
      <c r="N581" s="94">
        <v>1</v>
      </c>
      <c r="O581" s="6">
        <f t="shared" si="18"/>
        <v>1</v>
      </c>
      <c r="P581" s="97">
        <f t="shared" si="19"/>
        <v>0</v>
      </c>
    </row>
    <row r="582" spans="1:16" ht="15">
      <c r="A582" s="45" t="s">
        <v>422</v>
      </c>
      <c r="B582" s="46" t="s">
        <v>9</v>
      </c>
      <c r="C582" s="26">
        <v>83</v>
      </c>
      <c r="D582" s="15">
        <v>64</v>
      </c>
      <c r="E582" s="15"/>
      <c r="F582" s="23">
        <v>18</v>
      </c>
      <c r="G582" s="62">
        <v>5.7649134801045818</v>
      </c>
      <c r="H582" s="15">
        <v>32.229999999999997</v>
      </c>
      <c r="I582" s="15">
        <v>0.32520325203252032</v>
      </c>
      <c r="J582" s="43">
        <v>32</v>
      </c>
      <c r="K582" s="17">
        <v>3</v>
      </c>
      <c r="L582" s="17">
        <v>13</v>
      </c>
      <c r="N582" s="94">
        <v>1</v>
      </c>
      <c r="O582" s="6">
        <f t="shared" si="18"/>
        <v>0</v>
      </c>
      <c r="P582" s="97">
        <f t="shared" si="19"/>
        <v>1</v>
      </c>
    </row>
    <row r="583" spans="1:16" ht="15">
      <c r="A583" s="45" t="s">
        <v>421</v>
      </c>
      <c r="B583" s="46" t="s">
        <v>9</v>
      </c>
      <c r="C583" s="26">
        <v>76</v>
      </c>
      <c r="D583" s="15">
        <v>100</v>
      </c>
      <c r="E583" s="15"/>
      <c r="F583" s="23">
        <v>16</v>
      </c>
      <c r="G583" s="62">
        <v>7.5785244704163635</v>
      </c>
      <c r="H583" s="15">
        <v>10.24</v>
      </c>
      <c r="I583" s="15">
        <v>0.6130268199233716</v>
      </c>
      <c r="J583" s="43">
        <v>42</v>
      </c>
      <c r="K583" s="17">
        <v>6</v>
      </c>
      <c r="L583" s="17">
        <v>6</v>
      </c>
      <c r="N583" s="94">
        <v>1</v>
      </c>
      <c r="O583" s="6">
        <f t="shared" si="18"/>
        <v>1</v>
      </c>
      <c r="P583" s="97">
        <f t="shared" si="19"/>
        <v>0</v>
      </c>
    </row>
    <row r="584" spans="1:16" ht="15">
      <c r="A584" s="45" t="s">
        <v>420</v>
      </c>
      <c r="B584" s="46" t="s">
        <v>9</v>
      </c>
      <c r="C584" s="26">
        <v>72</v>
      </c>
      <c r="D584" s="15">
        <v>54</v>
      </c>
      <c r="E584" s="15">
        <v>11.95</v>
      </c>
      <c r="F584" s="23">
        <v>18</v>
      </c>
      <c r="G584" s="62">
        <v>5.7550535077288938</v>
      </c>
      <c r="H584" s="15">
        <v>8.1300000000000008</v>
      </c>
      <c r="I584" s="15">
        <v>0.77745383867832851</v>
      </c>
      <c r="J584" s="43">
        <v>33.6</v>
      </c>
      <c r="K584" s="17">
        <v>3</v>
      </c>
      <c r="L584" s="17">
        <v>3</v>
      </c>
      <c r="N584" s="94">
        <v>0</v>
      </c>
      <c r="O584" s="6">
        <f t="shared" si="18"/>
        <v>0</v>
      </c>
      <c r="P584" s="97">
        <f t="shared" si="19"/>
        <v>0</v>
      </c>
    </row>
    <row r="585" spans="1:16" ht="15">
      <c r="A585" s="45" t="s">
        <v>419</v>
      </c>
      <c r="B585" s="46" t="s">
        <v>9</v>
      </c>
      <c r="C585" s="26">
        <v>80</v>
      </c>
      <c r="D585" s="15">
        <v>67</v>
      </c>
      <c r="E585" s="15"/>
      <c r="F585" s="23">
        <v>12</v>
      </c>
      <c r="G585" s="62">
        <v>5.1981806367771286</v>
      </c>
      <c r="H585" s="15">
        <v>10.92</v>
      </c>
      <c r="I585" s="15">
        <v>0.69144338807260153</v>
      </c>
      <c r="J585" s="43">
        <v>33</v>
      </c>
      <c r="K585" s="17">
        <v>4</v>
      </c>
      <c r="L585" s="17">
        <v>14</v>
      </c>
      <c r="N585" s="92">
        <v>3</v>
      </c>
      <c r="O585" s="6">
        <v>3</v>
      </c>
      <c r="P585" s="97">
        <v>3</v>
      </c>
    </row>
    <row r="586" spans="1:16" ht="15">
      <c r="A586" s="45" t="s">
        <v>418</v>
      </c>
      <c r="B586" s="46" t="s">
        <v>7</v>
      </c>
      <c r="C586" s="26">
        <v>65</v>
      </c>
      <c r="D586" s="15">
        <v>97</v>
      </c>
      <c r="E586" s="15">
        <v>10.45</v>
      </c>
      <c r="F586" s="23">
        <v>39</v>
      </c>
      <c r="G586" s="62">
        <v>7.6958647113224998</v>
      </c>
      <c r="H586" s="15">
        <v>8.9</v>
      </c>
      <c r="I586" s="15">
        <v>0.99378881987577627</v>
      </c>
      <c r="J586" s="43">
        <v>39.799999999999997</v>
      </c>
      <c r="K586" s="17">
        <v>0</v>
      </c>
      <c r="L586" s="17">
        <v>0</v>
      </c>
      <c r="N586" s="94">
        <v>0</v>
      </c>
      <c r="O586" s="6">
        <f t="shared" si="18"/>
        <v>0</v>
      </c>
      <c r="P586" s="97">
        <f t="shared" si="19"/>
        <v>0</v>
      </c>
    </row>
    <row r="587" spans="1:16" ht="15">
      <c r="A587" s="45" t="s">
        <v>454</v>
      </c>
      <c r="B587" s="46" t="s">
        <v>9</v>
      </c>
      <c r="C587" s="26">
        <v>80</v>
      </c>
      <c r="D587" s="15">
        <v>81</v>
      </c>
      <c r="E587" s="15">
        <v>11.92</v>
      </c>
      <c r="F587" s="23">
        <v>22</v>
      </c>
      <c r="G587" s="12">
        <v>7.3430970830459659</v>
      </c>
      <c r="H587" s="15">
        <v>7.29</v>
      </c>
      <c r="I587" s="15">
        <v>1.0230179028132993</v>
      </c>
      <c r="J587" s="43">
        <v>40.5</v>
      </c>
      <c r="K587" s="17">
        <v>2</v>
      </c>
      <c r="L587" s="17">
        <v>2</v>
      </c>
      <c r="N587" s="94">
        <v>0</v>
      </c>
      <c r="O587" s="6">
        <f t="shared" si="18"/>
        <v>0</v>
      </c>
      <c r="P587" s="97">
        <f t="shared" si="19"/>
        <v>0</v>
      </c>
    </row>
    <row r="588" spans="1:16" ht="15">
      <c r="A588" s="29" t="s">
        <v>44</v>
      </c>
      <c r="B588" s="3" t="s">
        <v>9</v>
      </c>
      <c r="C588" s="26">
        <v>68</v>
      </c>
      <c r="D588" s="15">
        <v>96.074700000000007</v>
      </c>
      <c r="E588" s="15">
        <v>9.93</v>
      </c>
      <c r="F588" s="23">
        <v>25</v>
      </c>
      <c r="G588" s="15">
        <v>8.0958003035925117</v>
      </c>
      <c r="H588" s="15">
        <v>6.73</v>
      </c>
      <c r="I588" s="15">
        <v>1.17</v>
      </c>
      <c r="J588" s="67">
        <v>40.1</v>
      </c>
      <c r="K588" s="8">
        <v>0</v>
      </c>
      <c r="L588" s="8">
        <v>0</v>
      </c>
      <c r="N588" s="94">
        <v>0</v>
      </c>
      <c r="O588" s="6">
        <f t="shared" si="18"/>
        <v>0</v>
      </c>
      <c r="P588" s="97">
        <f t="shared" si="19"/>
        <v>0</v>
      </c>
    </row>
    <row r="589" spans="1:16" ht="15">
      <c r="A589" s="45" t="s">
        <v>453</v>
      </c>
      <c r="B589" s="46" t="s">
        <v>7</v>
      </c>
      <c r="C589" s="26">
        <v>89</v>
      </c>
      <c r="D589" s="15">
        <v>86</v>
      </c>
      <c r="E589" s="15">
        <v>10.16</v>
      </c>
      <c r="F589" s="23">
        <v>32</v>
      </c>
      <c r="G589" s="12">
        <v>7.4552853869566711</v>
      </c>
      <c r="H589" s="15">
        <v>8.51</v>
      </c>
      <c r="I589" s="15">
        <v>0.90090090090090102</v>
      </c>
      <c r="J589" s="43">
        <v>36.299999999999997</v>
      </c>
      <c r="K589" s="17">
        <v>0</v>
      </c>
      <c r="L589" s="17">
        <v>0</v>
      </c>
      <c r="N589" s="94">
        <v>0</v>
      </c>
      <c r="O589" s="6">
        <f t="shared" si="18"/>
        <v>0</v>
      </c>
      <c r="P589" s="97">
        <f t="shared" si="19"/>
        <v>0</v>
      </c>
    </row>
    <row r="590" spans="1:16" ht="15">
      <c r="A590" s="45" t="s">
        <v>452</v>
      </c>
      <c r="B590" s="46" t="s">
        <v>9</v>
      </c>
      <c r="C590" s="26">
        <v>82</v>
      </c>
      <c r="D590" s="15">
        <v>71.5</v>
      </c>
      <c r="E590" s="15">
        <v>12.64</v>
      </c>
      <c r="F590" s="23">
        <v>18</v>
      </c>
      <c r="G590" s="62">
        <v>6.4028218424407397</v>
      </c>
      <c r="H590" s="15">
        <v>8.93</v>
      </c>
      <c r="I590" s="15">
        <v>0.93131548311990686</v>
      </c>
      <c r="J590" s="43">
        <v>35</v>
      </c>
      <c r="K590" s="17">
        <v>0</v>
      </c>
      <c r="L590" s="17">
        <v>0</v>
      </c>
      <c r="N590" s="94">
        <v>0</v>
      </c>
      <c r="O590" s="6">
        <f t="shared" si="18"/>
        <v>0</v>
      </c>
      <c r="P590" s="97">
        <f t="shared" si="19"/>
        <v>0</v>
      </c>
    </row>
    <row r="591" spans="1:16" ht="15">
      <c r="A591" s="45" t="s">
        <v>451</v>
      </c>
      <c r="B591" s="46" t="s">
        <v>9</v>
      </c>
      <c r="C591" s="26">
        <v>78</v>
      </c>
      <c r="D591" s="15">
        <v>82</v>
      </c>
      <c r="E591" s="15">
        <v>12.65</v>
      </c>
      <c r="F591" s="23">
        <v>20</v>
      </c>
      <c r="G591" s="62">
        <v>6.5113478113591032</v>
      </c>
      <c r="H591" s="15">
        <v>8.15</v>
      </c>
      <c r="I591" s="15">
        <v>1.0796221322537112</v>
      </c>
      <c r="J591" s="43">
        <v>37</v>
      </c>
      <c r="K591" s="17">
        <v>1</v>
      </c>
      <c r="L591" s="17">
        <v>1</v>
      </c>
      <c r="N591" s="94">
        <v>0</v>
      </c>
      <c r="O591" s="6">
        <f t="shared" si="18"/>
        <v>0</v>
      </c>
      <c r="P591" s="97">
        <f t="shared" si="19"/>
        <v>0</v>
      </c>
    </row>
    <row r="592" spans="1:16" ht="15">
      <c r="A592" s="45" t="s">
        <v>450</v>
      </c>
      <c r="B592" s="46" t="s">
        <v>7</v>
      </c>
      <c r="C592" s="26">
        <v>78</v>
      </c>
      <c r="D592" s="15">
        <v>101</v>
      </c>
      <c r="E592" s="15">
        <v>14.46</v>
      </c>
      <c r="F592" s="23">
        <v>36</v>
      </c>
      <c r="G592" s="62">
        <v>7.9558235984544465</v>
      </c>
      <c r="H592" s="15">
        <v>7.16</v>
      </c>
      <c r="I592" s="15">
        <v>1.3266998341625207</v>
      </c>
      <c r="J592" s="43">
        <v>39.6</v>
      </c>
      <c r="K592" s="17">
        <v>0</v>
      </c>
      <c r="L592" s="17">
        <v>0</v>
      </c>
      <c r="N592" s="94">
        <v>0</v>
      </c>
      <c r="O592" s="6">
        <f t="shared" si="18"/>
        <v>0</v>
      </c>
      <c r="P592" s="97">
        <f t="shared" si="19"/>
        <v>0</v>
      </c>
    </row>
    <row r="593" spans="1:16" ht="15">
      <c r="A593" s="45" t="s">
        <v>449</v>
      </c>
      <c r="B593" s="46" t="s">
        <v>9</v>
      </c>
      <c r="C593" s="26">
        <v>83</v>
      </c>
      <c r="D593" s="15">
        <v>71</v>
      </c>
      <c r="E593" s="15">
        <v>12.37</v>
      </c>
      <c r="F593" s="23">
        <v>20</v>
      </c>
      <c r="G593" s="62">
        <v>6.0568650900814003</v>
      </c>
      <c r="H593" s="15">
        <v>7.69</v>
      </c>
      <c r="I593" s="15">
        <v>1.0680907877169559</v>
      </c>
      <c r="J593" s="43">
        <v>39.1</v>
      </c>
      <c r="K593" s="17">
        <v>2</v>
      </c>
      <c r="L593" s="17">
        <v>2</v>
      </c>
      <c r="N593" s="94">
        <v>0</v>
      </c>
      <c r="O593" s="6">
        <f t="shared" si="18"/>
        <v>0</v>
      </c>
      <c r="P593" s="97">
        <f t="shared" si="19"/>
        <v>0</v>
      </c>
    </row>
    <row r="594" spans="1:16" ht="15">
      <c r="A594" s="45" t="s">
        <v>448</v>
      </c>
      <c r="B594" s="46" t="s">
        <v>7</v>
      </c>
      <c r="C594" s="26">
        <v>75</v>
      </c>
      <c r="D594" s="15">
        <v>87</v>
      </c>
      <c r="E594" s="15">
        <v>13.26</v>
      </c>
      <c r="F594" s="23">
        <v>42</v>
      </c>
      <c r="G594" s="62">
        <v>8.3384241913385733</v>
      </c>
      <c r="H594" s="15">
        <v>6.33</v>
      </c>
      <c r="I594" s="15">
        <v>1.0349288486416559</v>
      </c>
      <c r="J594" s="43">
        <v>39.799999999999997</v>
      </c>
      <c r="K594" s="17">
        <v>2</v>
      </c>
      <c r="L594" s="17">
        <v>2</v>
      </c>
      <c r="N594" s="94">
        <v>0</v>
      </c>
      <c r="O594" s="6">
        <f t="shared" si="18"/>
        <v>0</v>
      </c>
      <c r="P594" s="97">
        <f t="shared" si="19"/>
        <v>0</v>
      </c>
    </row>
    <row r="595" spans="1:16" ht="15">
      <c r="A595" s="45" t="s">
        <v>447</v>
      </c>
      <c r="B595" s="46" t="s">
        <v>7</v>
      </c>
      <c r="C595" s="26">
        <v>77</v>
      </c>
      <c r="D595" s="15">
        <v>77</v>
      </c>
      <c r="E595" s="15">
        <v>12.45</v>
      </c>
      <c r="F595" s="23">
        <v>42</v>
      </c>
      <c r="G595" s="62">
        <v>7.1776198312384025</v>
      </c>
      <c r="H595" s="15">
        <v>6.39</v>
      </c>
      <c r="I595" s="15">
        <v>1.1764705882352942</v>
      </c>
      <c r="J595" s="43">
        <v>38</v>
      </c>
      <c r="K595" s="17">
        <v>1</v>
      </c>
      <c r="L595" s="17">
        <v>1</v>
      </c>
      <c r="N595" s="94">
        <v>0</v>
      </c>
      <c r="O595" s="6">
        <f t="shared" si="18"/>
        <v>0</v>
      </c>
      <c r="P595" s="97">
        <f t="shared" si="19"/>
        <v>0</v>
      </c>
    </row>
    <row r="596" spans="1:16" ht="15">
      <c r="A596" s="45" t="s">
        <v>446</v>
      </c>
      <c r="B596" s="46" t="s">
        <v>7</v>
      </c>
      <c r="C596" s="26">
        <v>76</v>
      </c>
      <c r="D596" s="15">
        <v>72</v>
      </c>
      <c r="E596" s="15">
        <v>6.06</v>
      </c>
      <c r="F596" s="23">
        <v>36</v>
      </c>
      <c r="G596" s="62">
        <v>6.9702870747041406</v>
      </c>
      <c r="H596" s="15">
        <v>5.53</v>
      </c>
      <c r="I596" s="15">
        <v>1.0695187165775399</v>
      </c>
      <c r="J596" s="43">
        <v>36.700000000000003</v>
      </c>
      <c r="K596" s="17">
        <v>0</v>
      </c>
      <c r="L596" s="17">
        <v>0</v>
      </c>
      <c r="N596" s="92">
        <v>0</v>
      </c>
      <c r="O596" s="6">
        <f t="shared" si="18"/>
        <v>0</v>
      </c>
      <c r="P596" s="97">
        <f t="shared" si="19"/>
        <v>0</v>
      </c>
    </row>
    <row r="597" spans="1:16" ht="15">
      <c r="A597" s="45" t="s">
        <v>445</v>
      </c>
      <c r="B597" s="46" t="s">
        <v>9</v>
      </c>
      <c r="C597" s="26">
        <v>76</v>
      </c>
      <c r="D597" s="15">
        <v>87</v>
      </c>
      <c r="E597" s="15">
        <v>14.11</v>
      </c>
      <c r="F597" s="23">
        <v>20</v>
      </c>
      <c r="G597" s="62">
        <v>6.6229184056452413</v>
      </c>
      <c r="H597" s="15">
        <v>9.52</v>
      </c>
      <c r="I597" s="15">
        <v>1.0512483574244416</v>
      </c>
      <c r="J597" s="43">
        <v>43</v>
      </c>
      <c r="K597" s="17">
        <v>6</v>
      </c>
      <c r="L597" s="17">
        <v>6</v>
      </c>
      <c r="N597" s="94">
        <v>0</v>
      </c>
      <c r="O597" s="6">
        <v>0</v>
      </c>
      <c r="P597" s="97">
        <f t="shared" si="19"/>
        <v>0</v>
      </c>
    </row>
    <row r="598" spans="1:16" ht="15">
      <c r="A598" s="45" t="s">
        <v>444</v>
      </c>
      <c r="B598" s="46" t="s">
        <v>9</v>
      </c>
      <c r="C598" s="26">
        <v>74</v>
      </c>
      <c r="D598" s="15">
        <v>69</v>
      </c>
      <c r="E598" s="15">
        <v>11.79</v>
      </c>
      <c r="F598" s="23">
        <v>28</v>
      </c>
      <c r="G598" s="62">
        <v>5.9352453670986147</v>
      </c>
      <c r="H598" s="15">
        <v>7.21</v>
      </c>
      <c r="I598" s="15">
        <v>1.0443864229765012</v>
      </c>
      <c r="J598" s="43">
        <v>35.700000000000003</v>
      </c>
      <c r="K598" s="17">
        <v>3</v>
      </c>
      <c r="L598" s="17">
        <v>3</v>
      </c>
      <c r="N598" s="94">
        <v>0</v>
      </c>
      <c r="O598" s="6">
        <f t="shared" si="18"/>
        <v>0</v>
      </c>
      <c r="P598" s="97">
        <f t="shared" si="19"/>
        <v>0</v>
      </c>
    </row>
    <row r="599" spans="1:16" ht="15">
      <c r="A599" s="45" t="s">
        <v>443</v>
      </c>
      <c r="B599" s="46" t="s">
        <v>7</v>
      </c>
      <c r="C599" s="26">
        <v>78</v>
      </c>
      <c r="D599" s="15">
        <v>83</v>
      </c>
      <c r="E599" s="15">
        <v>8.64</v>
      </c>
      <c r="F599" s="23">
        <v>26</v>
      </c>
      <c r="G599" s="62">
        <v>7.8998666256284</v>
      </c>
      <c r="H599" s="15">
        <v>6.56</v>
      </c>
      <c r="I599" s="15">
        <v>1.171303074670571</v>
      </c>
      <c r="J599" s="43">
        <v>40.5</v>
      </c>
      <c r="K599" s="17">
        <v>0</v>
      </c>
      <c r="L599" s="17">
        <v>0</v>
      </c>
      <c r="N599" s="94">
        <v>1</v>
      </c>
      <c r="O599" s="6">
        <f t="shared" si="18"/>
        <v>0</v>
      </c>
      <c r="P599" s="97">
        <f t="shared" si="19"/>
        <v>0</v>
      </c>
    </row>
    <row r="600" spans="1:16" ht="15">
      <c r="A600" s="45" t="s">
        <v>442</v>
      </c>
      <c r="B600" s="46" t="s">
        <v>7</v>
      </c>
      <c r="C600" s="26">
        <v>71</v>
      </c>
      <c r="D600" s="15">
        <v>79.5</v>
      </c>
      <c r="E600" s="15">
        <v>8.84</v>
      </c>
      <c r="F600" s="23">
        <v>21</v>
      </c>
      <c r="G600" s="62">
        <v>6.7578124999999991</v>
      </c>
      <c r="H600" s="15">
        <v>6.17</v>
      </c>
      <c r="I600" s="15">
        <v>1.3071895424836601</v>
      </c>
      <c r="J600" s="43">
        <v>41.7</v>
      </c>
      <c r="K600" s="17">
        <v>1</v>
      </c>
      <c r="L600" s="17">
        <v>1</v>
      </c>
      <c r="N600" s="94">
        <v>2</v>
      </c>
      <c r="O600" s="6">
        <f t="shared" si="18"/>
        <v>0</v>
      </c>
      <c r="P600" s="97">
        <f t="shared" si="19"/>
        <v>0</v>
      </c>
    </row>
    <row r="601" spans="1:16" ht="15">
      <c r="A601" s="45" t="s">
        <v>441</v>
      </c>
      <c r="B601" s="46" t="s">
        <v>7</v>
      </c>
      <c r="C601" s="26">
        <v>62</v>
      </c>
      <c r="D601" s="15">
        <v>82.5</v>
      </c>
      <c r="E601" s="15">
        <v>6.62</v>
      </c>
      <c r="F601" s="23">
        <v>58</v>
      </c>
      <c r="G601" s="62">
        <v>7.7949530981635622</v>
      </c>
      <c r="H601" s="15">
        <v>4.9400000000000004</v>
      </c>
      <c r="I601" s="15">
        <v>1.2403100775193798</v>
      </c>
      <c r="J601" s="43">
        <v>39.200000000000003</v>
      </c>
      <c r="K601" s="17">
        <v>1</v>
      </c>
      <c r="L601" s="17">
        <v>1</v>
      </c>
      <c r="N601" s="94">
        <v>0</v>
      </c>
      <c r="O601" s="6">
        <f t="shared" si="18"/>
        <v>0</v>
      </c>
      <c r="P601" s="97">
        <f t="shared" si="19"/>
        <v>0</v>
      </c>
    </row>
    <row r="602" spans="1:16" ht="15">
      <c r="A602" s="45" t="s">
        <v>440</v>
      </c>
      <c r="B602" s="46" t="s">
        <v>9</v>
      </c>
      <c r="C602" s="26">
        <v>68</v>
      </c>
      <c r="D602" s="15">
        <v>70</v>
      </c>
      <c r="E602" s="15">
        <v>9.8800000000000008</v>
      </c>
      <c r="F602" s="23">
        <v>26</v>
      </c>
      <c r="G602" s="62">
        <v>6.6057513547723579</v>
      </c>
      <c r="H602" s="15">
        <v>7.48</v>
      </c>
      <c r="I602" s="15">
        <v>1.2658227848101264</v>
      </c>
      <c r="J602" s="43">
        <v>38.4</v>
      </c>
      <c r="K602" s="17">
        <v>0</v>
      </c>
      <c r="L602" s="17">
        <v>0</v>
      </c>
      <c r="N602" s="94">
        <v>0</v>
      </c>
      <c r="O602" s="6">
        <f t="shared" si="18"/>
        <v>0</v>
      </c>
      <c r="P602" s="97">
        <f t="shared" si="19"/>
        <v>0</v>
      </c>
    </row>
    <row r="603" spans="1:16" ht="15">
      <c r="A603" s="45" t="s">
        <v>473</v>
      </c>
      <c r="B603" s="46" t="s">
        <v>7</v>
      </c>
      <c r="C603" s="26">
        <v>77</v>
      </c>
      <c r="D603" s="15">
        <v>72.965900000000005</v>
      </c>
      <c r="E603" s="15">
        <v>20.100000000000001</v>
      </c>
      <c r="F603" s="23">
        <v>35.299999999999997</v>
      </c>
      <c r="G603" s="12">
        <v>7.7326095190001256</v>
      </c>
      <c r="H603" s="15">
        <v>7.9499999999999993</v>
      </c>
      <c r="I603" s="15">
        <v>1.3245033112582782</v>
      </c>
      <c r="J603" s="43">
        <v>31</v>
      </c>
      <c r="K603" s="17">
        <v>1</v>
      </c>
      <c r="L603" s="17">
        <v>11</v>
      </c>
      <c r="N603" s="92">
        <v>1</v>
      </c>
      <c r="O603" s="6">
        <f t="shared" si="18"/>
        <v>0</v>
      </c>
      <c r="P603" s="97">
        <f t="shared" si="19"/>
        <v>1</v>
      </c>
    </row>
    <row r="604" spans="1:16" ht="15">
      <c r="A604" s="29" t="s">
        <v>43</v>
      </c>
      <c r="B604" s="3" t="s">
        <v>9</v>
      </c>
      <c r="C604" s="26">
        <v>74</v>
      </c>
      <c r="D604" s="15">
        <v>67.713899999999995</v>
      </c>
      <c r="E604" s="15">
        <v>10.34</v>
      </c>
      <c r="F604" s="23">
        <v>28</v>
      </c>
      <c r="G604" s="15">
        <v>5.9025500559391997</v>
      </c>
      <c r="H604" s="15">
        <v>6.37</v>
      </c>
      <c r="I604" s="15">
        <v>1.4</v>
      </c>
      <c r="J604" s="67">
        <v>34.1</v>
      </c>
      <c r="K604" s="8">
        <v>2</v>
      </c>
      <c r="L604" s="8">
        <v>2</v>
      </c>
      <c r="N604" s="94">
        <v>0</v>
      </c>
      <c r="O604" s="6">
        <f t="shared" si="18"/>
        <v>0</v>
      </c>
      <c r="P604" s="97">
        <f t="shared" si="19"/>
        <v>0</v>
      </c>
    </row>
    <row r="605" spans="1:16" ht="15">
      <c r="A605" s="45" t="s">
        <v>472</v>
      </c>
      <c r="B605" s="46" t="s">
        <v>7</v>
      </c>
      <c r="C605" s="26">
        <v>70</v>
      </c>
      <c r="D605" s="15">
        <v>86.621099999999998</v>
      </c>
      <c r="E605" s="15">
        <v>14.38</v>
      </c>
      <c r="F605" s="23">
        <v>46</v>
      </c>
      <c r="G605" s="12">
        <v>7.0049449722656068</v>
      </c>
      <c r="H605" s="15">
        <v>6.53</v>
      </c>
      <c r="I605" s="15">
        <v>1.2841091492776886</v>
      </c>
      <c r="J605" s="43">
        <v>36</v>
      </c>
      <c r="K605" s="17">
        <v>0</v>
      </c>
      <c r="L605" s="17">
        <v>0</v>
      </c>
      <c r="N605" s="94">
        <v>0</v>
      </c>
      <c r="O605" s="6">
        <f t="shared" si="18"/>
        <v>0</v>
      </c>
      <c r="P605" s="97">
        <f t="shared" si="19"/>
        <v>0</v>
      </c>
    </row>
    <row r="606" spans="1:16" ht="15">
      <c r="A606" s="45" t="s">
        <v>471</v>
      </c>
      <c r="B606" s="46" t="s">
        <v>9</v>
      </c>
      <c r="C606" s="26">
        <v>77</v>
      </c>
      <c r="D606" s="15">
        <v>83.469899999999996</v>
      </c>
      <c r="E606" s="15">
        <v>17.2</v>
      </c>
      <c r="F606" s="23">
        <v>13.6</v>
      </c>
      <c r="G606" s="12">
        <v>6.4829845329829139</v>
      </c>
      <c r="H606" s="15">
        <v>15.739999999999998</v>
      </c>
      <c r="I606" s="15">
        <v>0.72137060414788101</v>
      </c>
      <c r="J606" s="43">
        <v>32</v>
      </c>
      <c r="K606" s="17">
        <v>7</v>
      </c>
      <c r="L606" s="17">
        <v>17</v>
      </c>
      <c r="N606" s="92">
        <v>1</v>
      </c>
      <c r="O606" s="6">
        <f t="shared" si="18"/>
        <v>1</v>
      </c>
      <c r="P606" s="97">
        <f t="shared" si="19"/>
        <v>1</v>
      </c>
    </row>
    <row r="607" spans="1:16" ht="15">
      <c r="A607" s="45" t="s">
        <v>470</v>
      </c>
      <c r="B607" s="46" t="s">
        <v>7</v>
      </c>
      <c r="C607" s="26">
        <v>62</v>
      </c>
      <c r="D607" s="15">
        <v>91.873100000000008</v>
      </c>
      <c r="E607" s="15">
        <v>14.26</v>
      </c>
      <c r="F607" s="23">
        <v>39.299999999999997</v>
      </c>
      <c r="G607" s="12">
        <v>8.0460687079485904</v>
      </c>
      <c r="H607" s="15">
        <v>7.2249999999999996</v>
      </c>
      <c r="I607" s="15">
        <v>1.2012012012012012</v>
      </c>
      <c r="J607" s="43"/>
      <c r="K607" s="17"/>
      <c r="L607" s="17"/>
      <c r="N607" s="94">
        <v>0</v>
      </c>
      <c r="O607" s="6">
        <f t="shared" si="18"/>
        <v>0</v>
      </c>
      <c r="P607" s="97">
        <f t="shared" si="19"/>
        <v>0</v>
      </c>
    </row>
    <row r="608" spans="1:16" ht="15">
      <c r="A608" s="45" t="s">
        <v>469</v>
      </c>
      <c r="B608" s="46" t="s">
        <v>9</v>
      </c>
      <c r="C608" s="26">
        <v>70</v>
      </c>
      <c r="D608" s="15">
        <v>66.663499999999999</v>
      </c>
      <c r="E608" s="15">
        <v>22.7</v>
      </c>
      <c r="F608" s="23">
        <v>23.3</v>
      </c>
      <c r="G608" s="12">
        <v>6.2447658729748463</v>
      </c>
      <c r="H608" s="15">
        <v>9.2750000000000004</v>
      </c>
      <c r="I608" s="15">
        <v>0.96385542168674687</v>
      </c>
      <c r="J608" s="43">
        <v>31</v>
      </c>
      <c r="K608" s="17">
        <v>2</v>
      </c>
      <c r="L608" s="17">
        <v>12</v>
      </c>
      <c r="N608" s="92">
        <v>1</v>
      </c>
      <c r="O608" s="6">
        <f t="shared" si="18"/>
        <v>0</v>
      </c>
      <c r="P608" s="97">
        <f t="shared" si="19"/>
        <v>1</v>
      </c>
    </row>
    <row r="609" spans="1:16" ht="15">
      <c r="A609" s="45" t="s">
        <v>468</v>
      </c>
      <c r="B609" s="46" t="s">
        <v>9</v>
      </c>
      <c r="C609" s="26">
        <v>62</v>
      </c>
      <c r="D609" s="15">
        <v>72</v>
      </c>
      <c r="E609" s="15">
        <v>11.23</v>
      </c>
      <c r="F609" s="23">
        <v>10</v>
      </c>
      <c r="G609" s="12">
        <v>6.2442607897153355</v>
      </c>
      <c r="H609" s="15">
        <v>5.77</v>
      </c>
      <c r="I609" s="15">
        <v>1.6227180527383369</v>
      </c>
      <c r="J609" s="43">
        <v>34</v>
      </c>
      <c r="K609" s="17">
        <v>2</v>
      </c>
      <c r="L609" s="17">
        <v>2</v>
      </c>
      <c r="N609" s="94">
        <v>1</v>
      </c>
      <c r="O609" s="6">
        <f t="shared" si="18"/>
        <v>0</v>
      </c>
      <c r="P609" s="97">
        <f t="shared" si="19"/>
        <v>0</v>
      </c>
    </row>
    <row r="610" spans="1:16" ht="15">
      <c r="A610" s="45" t="s">
        <v>467</v>
      </c>
      <c r="B610" s="46" t="s">
        <v>9</v>
      </c>
      <c r="C610" s="26">
        <v>70</v>
      </c>
      <c r="D610" s="15">
        <v>80.318700000000007</v>
      </c>
      <c r="E610" s="15">
        <v>15.23</v>
      </c>
      <c r="F610" s="23">
        <v>20</v>
      </c>
      <c r="G610" s="12">
        <v>6.8211702827087439</v>
      </c>
      <c r="H610" s="15">
        <v>9.94</v>
      </c>
      <c r="I610" s="15">
        <v>1.0025062656641603</v>
      </c>
      <c r="J610" s="43">
        <v>34</v>
      </c>
      <c r="K610" s="17">
        <v>2</v>
      </c>
      <c r="L610" s="17">
        <v>2</v>
      </c>
      <c r="N610" s="92">
        <v>1</v>
      </c>
      <c r="O610" s="6">
        <f t="shared" si="18"/>
        <v>0</v>
      </c>
      <c r="P610" s="97">
        <f t="shared" si="19"/>
        <v>0</v>
      </c>
    </row>
    <row r="611" spans="1:16" ht="15">
      <c r="A611" s="45" t="s">
        <v>466</v>
      </c>
      <c r="B611" s="46" t="s">
        <v>9</v>
      </c>
      <c r="C611" s="26">
        <v>61</v>
      </c>
      <c r="D611" s="15">
        <v>83.469899999999996</v>
      </c>
      <c r="E611" s="15">
        <v>18.5</v>
      </c>
      <c r="F611" s="23">
        <v>27.3</v>
      </c>
      <c r="G611" s="12">
        <v>8.7650791031269772</v>
      </c>
      <c r="H611" s="15">
        <v>6.5449999999999999</v>
      </c>
      <c r="I611" s="15">
        <v>1.3840830449826991</v>
      </c>
      <c r="J611" s="43">
        <v>35</v>
      </c>
      <c r="K611" s="17">
        <v>1</v>
      </c>
      <c r="L611" s="17">
        <v>1</v>
      </c>
      <c r="N611" s="92">
        <v>1</v>
      </c>
      <c r="O611" s="6">
        <f t="shared" si="18"/>
        <v>0</v>
      </c>
      <c r="P611" s="97">
        <f t="shared" si="19"/>
        <v>0</v>
      </c>
    </row>
    <row r="612" spans="1:16" ht="15">
      <c r="A612" s="45" t="s">
        <v>457</v>
      </c>
      <c r="B612" s="46" t="s">
        <v>9</v>
      </c>
      <c r="C612" s="26">
        <v>61</v>
      </c>
      <c r="D612" s="15">
        <v>89.772300000000001</v>
      </c>
      <c r="E612" s="15">
        <v>12.05</v>
      </c>
      <c r="F612" s="23">
        <v>26.6</v>
      </c>
      <c r="G612" s="12">
        <v>7.6109597820862032</v>
      </c>
      <c r="H612" s="15">
        <v>7.2200000000000006</v>
      </c>
      <c r="I612" s="15">
        <v>1.1869436201780414</v>
      </c>
      <c r="J612" s="43">
        <v>41</v>
      </c>
      <c r="K612" s="17">
        <v>2</v>
      </c>
      <c r="L612" s="17">
        <v>2</v>
      </c>
      <c r="N612" s="94">
        <v>0</v>
      </c>
      <c r="O612" s="6">
        <f t="shared" si="18"/>
        <v>0</v>
      </c>
      <c r="P612" s="97">
        <f t="shared" si="19"/>
        <v>0</v>
      </c>
    </row>
    <row r="613" spans="1:16" ht="15">
      <c r="A613" s="45" t="s">
        <v>456</v>
      </c>
      <c r="B613" s="46" t="s">
        <v>9</v>
      </c>
      <c r="C613" s="26">
        <v>64</v>
      </c>
      <c r="D613" s="15">
        <v>69.814700000000002</v>
      </c>
      <c r="E613" s="15">
        <v>8.89</v>
      </c>
      <c r="F613" s="23">
        <v>20.6</v>
      </c>
      <c r="G613" s="12">
        <v>6.2871513488797426</v>
      </c>
      <c r="H613" s="15">
        <v>6.6749999999999998</v>
      </c>
      <c r="I613" s="15">
        <v>1.1940298507462686</v>
      </c>
      <c r="J613" s="43">
        <v>36</v>
      </c>
      <c r="K613" s="17">
        <v>0</v>
      </c>
      <c r="L613" s="17">
        <v>0</v>
      </c>
      <c r="N613" s="94">
        <v>0</v>
      </c>
      <c r="O613" s="6">
        <f t="shared" si="18"/>
        <v>0</v>
      </c>
      <c r="P613" s="97">
        <f t="shared" si="19"/>
        <v>0</v>
      </c>
    </row>
    <row r="614" spans="1:16" ht="15">
      <c r="A614" s="45" t="s">
        <v>455</v>
      </c>
      <c r="B614" s="46" t="s">
        <v>7</v>
      </c>
      <c r="C614" s="26">
        <v>67</v>
      </c>
      <c r="D614" s="15">
        <v>97.125100000000003</v>
      </c>
      <c r="E614" s="15">
        <v>14.45</v>
      </c>
      <c r="F614" s="23">
        <v>25.3</v>
      </c>
      <c r="G614" s="12">
        <v>7.3127290131738976</v>
      </c>
      <c r="H614" s="15">
        <v>8.0250000000000004</v>
      </c>
      <c r="I614" s="15">
        <v>1.28</v>
      </c>
      <c r="J614" s="43">
        <v>35</v>
      </c>
      <c r="K614" s="17">
        <v>0</v>
      </c>
      <c r="L614" s="17">
        <v>0</v>
      </c>
      <c r="N614" s="94">
        <v>1</v>
      </c>
      <c r="O614" s="6">
        <f t="shared" si="18"/>
        <v>0</v>
      </c>
      <c r="P614" s="97">
        <f t="shared" si="19"/>
        <v>0</v>
      </c>
    </row>
    <row r="615" spans="1:16" ht="15">
      <c r="A615" s="45" t="s">
        <v>483</v>
      </c>
      <c r="B615" s="46" t="s">
        <v>9</v>
      </c>
      <c r="C615" s="26">
        <v>58</v>
      </c>
      <c r="D615" s="15">
        <v>69</v>
      </c>
      <c r="E615" s="15">
        <v>8.0500000000000007</v>
      </c>
      <c r="F615" s="23">
        <v>26</v>
      </c>
      <c r="G615" s="12">
        <v>5.3152173010323143</v>
      </c>
      <c r="H615" s="15">
        <v>5.01</v>
      </c>
      <c r="I615" s="15">
        <v>1.64</v>
      </c>
      <c r="J615" s="43">
        <v>35</v>
      </c>
      <c r="K615" s="17">
        <v>0</v>
      </c>
      <c r="L615" s="17">
        <v>0</v>
      </c>
      <c r="N615" s="92">
        <v>0</v>
      </c>
      <c r="O615" s="6">
        <f t="shared" si="18"/>
        <v>0</v>
      </c>
      <c r="P615" s="97">
        <f t="shared" si="19"/>
        <v>0</v>
      </c>
    </row>
    <row r="616" spans="1:16" ht="15">
      <c r="A616" s="45" t="s">
        <v>484</v>
      </c>
      <c r="B616" s="46" t="s">
        <v>9</v>
      </c>
      <c r="C616" s="26">
        <v>68</v>
      </c>
      <c r="D616" s="15">
        <v>57</v>
      </c>
      <c r="E616" s="15">
        <v>11.49</v>
      </c>
      <c r="F616" s="23">
        <v>4</v>
      </c>
      <c r="G616" s="12">
        <v>5.2029136316337139</v>
      </c>
      <c r="H616" s="15">
        <v>7.15</v>
      </c>
      <c r="I616" s="15">
        <v>1.6</v>
      </c>
      <c r="J616" s="43">
        <v>32.5</v>
      </c>
      <c r="K616" s="17">
        <v>1</v>
      </c>
      <c r="L616" s="17">
        <v>11</v>
      </c>
      <c r="N616" s="92">
        <v>2</v>
      </c>
      <c r="O616" s="6">
        <f t="shared" si="18"/>
        <v>0</v>
      </c>
      <c r="P616" s="97">
        <v>2</v>
      </c>
    </row>
    <row r="617" spans="1:16" ht="15">
      <c r="A617" s="45" t="s">
        <v>485</v>
      </c>
      <c r="B617" s="46" t="s">
        <v>9</v>
      </c>
      <c r="C617" s="26">
        <v>64</v>
      </c>
      <c r="D617" s="15">
        <v>44</v>
      </c>
      <c r="E617" s="15">
        <v>8.7200000000000006</v>
      </c>
      <c r="F617" s="23">
        <v>24</v>
      </c>
      <c r="G617" s="12">
        <v>5.3530092592592595</v>
      </c>
      <c r="H617" s="15">
        <v>6.07</v>
      </c>
      <c r="I617" s="15">
        <v>1.56</v>
      </c>
      <c r="J617" s="43">
        <v>32</v>
      </c>
      <c r="K617" s="17">
        <v>1</v>
      </c>
      <c r="L617" s="17">
        <v>11</v>
      </c>
      <c r="N617" s="92">
        <v>0</v>
      </c>
      <c r="O617" s="6">
        <f t="shared" si="18"/>
        <v>0</v>
      </c>
      <c r="P617" s="97">
        <v>0</v>
      </c>
    </row>
    <row r="618" spans="1:16" ht="15">
      <c r="A618" s="45" t="s">
        <v>486</v>
      </c>
      <c r="B618" s="46" t="s">
        <v>7</v>
      </c>
      <c r="C618" s="26">
        <v>74</v>
      </c>
      <c r="D618" s="15">
        <v>106</v>
      </c>
      <c r="E618" s="15">
        <v>18.16</v>
      </c>
      <c r="F618" s="23">
        <v>38</v>
      </c>
      <c r="G618" s="12">
        <v>8.0765622067930192</v>
      </c>
      <c r="H618" s="15">
        <v>8.3699999999999992</v>
      </c>
      <c r="I618" s="15">
        <v>1.47</v>
      </c>
      <c r="J618" s="43">
        <v>38</v>
      </c>
      <c r="K618" s="17">
        <v>9</v>
      </c>
      <c r="L618" s="17">
        <v>9</v>
      </c>
      <c r="N618" s="92">
        <v>1</v>
      </c>
      <c r="O618" s="6">
        <f t="shared" si="18"/>
        <v>1</v>
      </c>
      <c r="P618" s="97">
        <f t="shared" si="19"/>
        <v>0</v>
      </c>
    </row>
    <row r="619" spans="1:16" ht="15">
      <c r="A619" s="45" t="s">
        <v>487</v>
      </c>
      <c r="B619" s="46" t="s">
        <v>7</v>
      </c>
      <c r="C619" s="26">
        <v>74</v>
      </c>
      <c r="D619" s="15">
        <v>97</v>
      </c>
      <c r="E619" s="15">
        <v>13.13</v>
      </c>
      <c r="F619" s="23">
        <v>44</v>
      </c>
      <c r="G619" s="12">
        <v>7.6205103969754253</v>
      </c>
      <c r="H619" s="15">
        <v>6.15</v>
      </c>
      <c r="I619" s="15">
        <v>1.86</v>
      </c>
      <c r="J619" s="43">
        <v>36.5</v>
      </c>
      <c r="K619" s="17">
        <v>1</v>
      </c>
      <c r="L619" s="17">
        <v>1</v>
      </c>
      <c r="N619" s="94">
        <v>0</v>
      </c>
      <c r="O619" s="6">
        <f t="shared" si="18"/>
        <v>0</v>
      </c>
      <c r="P619" s="97">
        <f t="shared" si="19"/>
        <v>0</v>
      </c>
    </row>
    <row r="620" spans="1:16" ht="15">
      <c r="A620" s="45" t="s">
        <v>488</v>
      </c>
      <c r="B620" s="46" t="s">
        <v>9</v>
      </c>
      <c r="C620" s="26">
        <v>77</v>
      </c>
      <c r="D620" s="15">
        <v>88</v>
      </c>
      <c r="E620" s="15">
        <v>11.14</v>
      </c>
      <c r="F620" s="23">
        <v>10</v>
      </c>
      <c r="G620" s="12">
        <v>7.1449279428405772</v>
      </c>
      <c r="H620" s="15">
        <v>7.29</v>
      </c>
      <c r="I620" s="15">
        <v>1.1100000000000001</v>
      </c>
      <c r="J620" s="43">
        <v>37</v>
      </c>
      <c r="K620" s="17">
        <v>3</v>
      </c>
      <c r="L620" s="17">
        <v>3</v>
      </c>
      <c r="N620" s="94">
        <v>1</v>
      </c>
      <c r="O620" s="6">
        <f t="shared" si="18"/>
        <v>0</v>
      </c>
      <c r="P620" s="97">
        <f t="shared" si="19"/>
        <v>0</v>
      </c>
    </row>
    <row r="621" spans="1:16" ht="15">
      <c r="A621" s="45" t="s">
        <v>489</v>
      </c>
      <c r="B621" s="46" t="s">
        <v>9</v>
      </c>
      <c r="C621" s="26">
        <v>65</v>
      </c>
      <c r="D621" s="15">
        <v>76</v>
      </c>
      <c r="E621" s="15">
        <v>7.53</v>
      </c>
      <c r="F621" s="23">
        <v>25</v>
      </c>
      <c r="G621" s="12">
        <v>6.5216758377733139</v>
      </c>
      <c r="H621" s="15">
        <v>4.9400000000000004</v>
      </c>
      <c r="I621" s="15">
        <v>1.9</v>
      </c>
      <c r="J621" s="43">
        <v>34</v>
      </c>
      <c r="K621" s="17">
        <v>0</v>
      </c>
      <c r="L621" s="17">
        <v>0</v>
      </c>
      <c r="N621" s="94">
        <v>0</v>
      </c>
      <c r="O621" s="6">
        <f t="shared" si="18"/>
        <v>0</v>
      </c>
      <c r="P621" s="97">
        <f t="shared" si="19"/>
        <v>0</v>
      </c>
    </row>
    <row r="622" spans="1:16" ht="15">
      <c r="A622" s="45" t="s">
        <v>490</v>
      </c>
      <c r="B622" s="46" t="s">
        <v>9</v>
      </c>
      <c r="C622" s="26">
        <v>73</v>
      </c>
      <c r="D622" s="15">
        <v>90</v>
      </c>
      <c r="E622" s="15">
        <v>11.21</v>
      </c>
      <c r="F622" s="23">
        <v>24</v>
      </c>
      <c r="G622" s="12">
        <v>6.6524281362697391</v>
      </c>
      <c r="H622" s="15">
        <v>6.44</v>
      </c>
      <c r="I622" s="15">
        <v>1.93</v>
      </c>
      <c r="J622" s="43">
        <v>37</v>
      </c>
      <c r="K622" s="17">
        <v>3</v>
      </c>
      <c r="L622" s="17">
        <v>3</v>
      </c>
      <c r="N622" s="94">
        <v>0</v>
      </c>
      <c r="O622" s="6">
        <f t="shared" si="18"/>
        <v>0</v>
      </c>
      <c r="P622" s="97">
        <f t="shared" si="19"/>
        <v>0</v>
      </c>
    </row>
    <row r="623" spans="1:16" ht="15">
      <c r="A623" s="45" t="s">
        <v>491</v>
      </c>
      <c r="B623" s="46" t="s">
        <v>9</v>
      </c>
      <c r="C623" s="26">
        <v>63</v>
      </c>
      <c r="D623" s="15">
        <v>90</v>
      </c>
      <c r="E623" s="15">
        <v>9.23</v>
      </c>
      <c r="F623" s="23">
        <v>28</v>
      </c>
      <c r="G623" s="12">
        <v>6.129535147392291</v>
      </c>
      <c r="H623" s="15">
        <v>5.62</v>
      </c>
      <c r="I623" s="15">
        <v>2.19</v>
      </c>
      <c r="J623" s="43">
        <v>36</v>
      </c>
      <c r="K623" s="17">
        <v>3</v>
      </c>
      <c r="L623" s="17">
        <v>3</v>
      </c>
      <c r="N623" s="94">
        <v>0</v>
      </c>
      <c r="O623" s="6">
        <f t="shared" si="18"/>
        <v>0</v>
      </c>
      <c r="P623" s="97">
        <f t="shared" si="19"/>
        <v>0</v>
      </c>
    </row>
    <row r="624" spans="1:16" ht="15">
      <c r="A624" s="45" t="s">
        <v>492</v>
      </c>
      <c r="B624" s="46" t="s">
        <v>9</v>
      </c>
      <c r="C624" s="26">
        <v>67</v>
      </c>
      <c r="D624" s="15">
        <v>100</v>
      </c>
      <c r="E624" s="15">
        <v>10.45</v>
      </c>
      <c r="F624" s="23">
        <v>29</v>
      </c>
      <c r="G624" s="12">
        <v>7.9256210943453729</v>
      </c>
      <c r="H624" s="15">
        <v>7.02</v>
      </c>
      <c r="I624" s="15">
        <v>1.6</v>
      </c>
      <c r="J624" s="43">
        <v>36</v>
      </c>
      <c r="K624" s="17">
        <v>4</v>
      </c>
      <c r="L624" s="17">
        <v>4</v>
      </c>
      <c r="N624" s="94">
        <v>0</v>
      </c>
      <c r="O624" s="6">
        <v>0</v>
      </c>
      <c r="P624" s="97">
        <f t="shared" si="19"/>
        <v>0</v>
      </c>
    </row>
    <row r="625" spans="1:16" ht="15">
      <c r="A625" s="45" t="s">
        <v>493</v>
      </c>
      <c r="B625" s="46" t="s">
        <v>9</v>
      </c>
      <c r="C625" s="26">
        <v>66</v>
      </c>
      <c r="D625" s="15">
        <v>69</v>
      </c>
      <c r="E625" s="15">
        <v>12.1</v>
      </c>
      <c r="F625" s="23">
        <v>31</v>
      </c>
      <c r="G625" s="12">
        <v>5.8789374364929596</v>
      </c>
      <c r="H625" s="15">
        <v>4.8099999999999996</v>
      </c>
      <c r="I625" s="15">
        <v>1.62</v>
      </c>
      <c r="J625" s="43">
        <v>31</v>
      </c>
      <c r="K625" s="17">
        <v>3</v>
      </c>
      <c r="L625" s="17">
        <v>13</v>
      </c>
      <c r="N625" s="94">
        <v>0</v>
      </c>
      <c r="O625" s="6">
        <f t="shared" si="18"/>
        <v>0</v>
      </c>
      <c r="P625" s="97">
        <v>0</v>
      </c>
    </row>
    <row r="626" spans="1:16" ht="15">
      <c r="A626" s="45" t="s">
        <v>494</v>
      </c>
      <c r="B626" s="46" t="s">
        <v>9</v>
      </c>
      <c r="C626" s="26">
        <v>67</v>
      </c>
      <c r="D626" s="15">
        <v>62</v>
      </c>
      <c r="E626" s="15">
        <v>7.91</v>
      </c>
      <c r="F626" s="23">
        <v>29</v>
      </c>
      <c r="G626" s="12">
        <v>6.0568650900814003</v>
      </c>
      <c r="H626" s="15">
        <v>4.9400000000000004</v>
      </c>
      <c r="I626" s="15">
        <v>1.96</v>
      </c>
      <c r="J626" s="43">
        <v>34</v>
      </c>
      <c r="K626" s="17">
        <v>1</v>
      </c>
      <c r="L626" s="17">
        <v>1</v>
      </c>
      <c r="N626" s="94">
        <v>0</v>
      </c>
      <c r="O626" s="6">
        <f t="shared" si="18"/>
        <v>0</v>
      </c>
      <c r="P626" s="97">
        <f t="shared" si="19"/>
        <v>0</v>
      </c>
    </row>
    <row r="627" spans="1:16" ht="15">
      <c r="A627" s="45" t="s">
        <v>495</v>
      </c>
      <c r="B627" s="46" t="s">
        <v>9</v>
      </c>
      <c r="C627" s="26">
        <v>67</v>
      </c>
      <c r="D627" s="15">
        <v>106</v>
      </c>
      <c r="E627" s="15">
        <v>8.84</v>
      </c>
      <c r="F627" s="23">
        <v>38</v>
      </c>
      <c r="G627" s="12">
        <v>7.520924416535081</v>
      </c>
      <c r="H627" s="15">
        <v>5.49</v>
      </c>
      <c r="I627" s="15">
        <v>1.55</v>
      </c>
      <c r="J627" s="43">
        <v>38</v>
      </c>
      <c r="K627" s="17">
        <v>0</v>
      </c>
      <c r="L627" s="17">
        <v>0</v>
      </c>
      <c r="N627" s="94">
        <v>0</v>
      </c>
      <c r="O627" s="6">
        <f t="shared" si="18"/>
        <v>0</v>
      </c>
      <c r="P627" s="97">
        <f t="shared" si="19"/>
        <v>0</v>
      </c>
    </row>
    <row r="628" spans="1:16" ht="15">
      <c r="A628" s="45" t="s">
        <v>496</v>
      </c>
      <c r="B628" s="46" t="s">
        <v>7</v>
      </c>
      <c r="C628" s="26">
        <v>67</v>
      </c>
      <c r="D628" s="15">
        <v>76</v>
      </c>
      <c r="E628" s="15">
        <v>11.7</v>
      </c>
      <c r="F628" s="23">
        <v>20</v>
      </c>
      <c r="G628" s="12">
        <v>6.3465882606045394</v>
      </c>
      <c r="H628" s="15">
        <v>5.7</v>
      </c>
      <c r="I628" s="15">
        <v>1.76</v>
      </c>
      <c r="J628" s="43">
        <v>33</v>
      </c>
      <c r="K628" s="17">
        <v>3</v>
      </c>
      <c r="L628" s="17">
        <v>13</v>
      </c>
      <c r="N628" s="94">
        <v>2</v>
      </c>
      <c r="O628" s="6">
        <f t="shared" si="18"/>
        <v>0</v>
      </c>
      <c r="P628" s="97">
        <v>2</v>
      </c>
    </row>
    <row r="629" spans="1:16" ht="15">
      <c r="A629" s="29" t="s">
        <v>42</v>
      </c>
      <c r="B629" s="3" t="s">
        <v>9</v>
      </c>
      <c r="C629" s="26">
        <v>65</v>
      </c>
      <c r="D629" s="15">
        <v>71.915500000000009</v>
      </c>
      <c r="E629" s="15">
        <v>9.2899999999999991</v>
      </c>
      <c r="F629" s="23">
        <v>32</v>
      </c>
      <c r="G629" s="15">
        <v>5.8137592301780874</v>
      </c>
      <c r="H629" s="15">
        <v>5.83</v>
      </c>
      <c r="I629" s="15">
        <v>1.63</v>
      </c>
      <c r="J629" s="67">
        <v>35.1</v>
      </c>
      <c r="K629" s="8">
        <v>2</v>
      </c>
      <c r="L629" s="8">
        <v>2</v>
      </c>
      <c r="N629" s="94">
        <v>0</v>
      </c>
      <c r="O629" s="6">
        <f t="shared" si="18"/>
        <v>0</v>
      </c>
      <c r="P629" s="97">
        <f t="shared" si="19"/>
        <v>0</v>
      </c>
    </row>
    <row r="630" spans="1:16" ht="15">
      <c r="A630" s="45" t="s">
        <v>497</v>
      </c>
      <c r="B630" s="46" t="s">
        <v>9</v>
      </c>
      <c r="C630" s="26">
        <v>70</v>
      </c>
      <c r="D630" s="15">
        <v>77</v>
      </c>
      <c r="E630" s="15">
        <v>9.89</v>
      </c>
      <c r="F630" s="23">
        <v>32</v>
      </c>
      <c r="G630" s="12">
        <v>6.6618992058413946</v>
      </c>
      <c r="H630" s="15">
        <v>5.66</v>
      </c>
      <c r="I630" s="15">
        <v>1.99</v>
      </c>
      <c r="J630" s="43">
        <v>36</v>
      </c>
      <c r="K630" s="17">
        <v>2</v>
      </c>
      <c r="L630" s="17">
        <v>2</v>
      </c>
      <c r="N630" s="94">
        <v>0</v>
      </c>
      <c r="O630" s="6">
        <f t="shared" si="18"/>
        <v>0</v>
      </c>
      <c r="P630" s="97">
        <f t="shared" si="19"/>
        <v>0</v>
      </c>
    </row>
    <row r="631" spans="1:16" ht="15">
      <c r="A631" s="45" t="s">
        <v>498</v>
      </c>
      <c r="B631" s="46" t="s">
        <v>9</v>
      </c>
      <c r="C631" s="26">
        <v>71</v>
      </c>
      <c r="D631" s="15">
        <v>78</v>
      </c>
      <c r="E631" s="15">
        <v>5.84</v>
      </c>
      <c r="F631" s="23">
        <v>32</v>
      </c>
      <c r="G631" s="12">
        <v>6.442351458282273</v>
      </c>
      <c r="H631" s="15">
        <v>4.18</v>
      </c>
      <c r="I631" s="15">
        <v>1.92</v>
      </c>
      <c r="J631" s="43">
        <v>36</v>
      </c>
      <c r="K631" s="17">
        <v>1</v>
      </c>
      <c r="L631" s="17">
        <v>1</v>
      </c>
      <c r="N631" s="94">
        <v>0</v>
      </c>
      <c r="O631" s="6">
        <f t="shared" si="18"/>
        <v>0</v>
      </c>
      <c r="P631" s="97">
        <f t="shared" si="19"/>
        <v>0</v>
      </c>
    </row>
    <row r="632" spans="1:16" ht="15">
      <c r="A632" s="45" t="s">
        <v>499</v>
      </c>
      <c r="B632" s="46" t="s">
        <v>9</v>
      </c>
      <c r="C632" s="26">
        <v>66</v>
      </c>
      <c r="D632" s="15">
        <v>63</v>
      </c>
      <c r="E632" s="15">
        <v>7.12</v>
      </c>
      <c r="F632" s="23">
        <v>24</v>
      </c>
      <c r="G632" s="12">
        <v>5.9782028512922043</v>
      </c>
      <c r="H632" s="15">
        <v>6.33</v>
      </c>
      <c r="I632" s="15">
        <v>1.74</v>
      </c>
      <c r="J632" s="43">
        <v>35</v>
      </c>
      <c r="K632" s="17">
        <v>0</v>
      </c>
      <c r="L632" s="17">
        <v>0</v>
      </c>
      <c r="N632" s="94">
        <v>0</v>
      </c>
      <c r="O632" s="6">
        <f t="shared" si="18"/>
        <v>0</v>
      </c>
      <c r="P632" s="97">
        <f t="shared" si="19"/>
        <v>0</v>
      </c>
    </row>
    <row r="633" spans="1:16" ht="15">
      <c r="A633" s="45" t="s">
        <v>500</v>
      </c>
      <c r="B633" s="46" t="s">
        <v>9</v>
      </c>
      <c r="C633" s="26">
        <v>62</v>
      </c>
      <c r="D633" s="15">
        <v>78</v>
      </c>
      <c r="E633" s="15">
        <v>5.89</v>
      </c>
      <c r="F633" s="23">
        <v>26</v>
      </c>
      <c r="G633" s="12">
        <v>7.8895463510848121</v>
      </c>
      <c r="H633" s="15">
        <v>7.4</v>
      </c>
      <c r="I633" s="15">
        <v>1.8</v>
      </c>
      <c r="J633" s="43">
        <v>36</v>
      </c>
      <c r="K633" s="17">
        <v>2</v>
      </c>
      <c r="L633" s="17">
        <v>2</v>
      </c>
      <c r="N633" s="94">
        <v>0</v>
      </c>
      <c r="O633" s="6">
        <f t="shared" si="18"/>
        <v>0</v>
      </c>
      <c r="P633" s="97">
        <f t="shared" si="19"/>
        <v>0</v>
      </c>
    </row>
    <row r="634" spans="1:16" ht="15">
      <c r="A634" s="45" t="s">
        <v>501</v>
      </c>
      <c r="B634" s="46" t="s">
        <v>9</v>
      </c>
      <c r="C634" s="26">
        <v>66</v>
      </c>
      <c r="D634" s="15">
        <v>50</v>
      </c>
      <c r="E634" s="15">
        <v>6</v>
      </c>
      <c r="F634" s="23">
        <v>24</v>
      </c>
      <c r="G634" s="12">
        <v>5.2316609582596261</v>
      </c>
      <c r="H634" s="15">
        <v>4.71</v>
      </c>
      <c r="I634" s="15">
        <v>2.64</v>
      </c>
      <c r="J634" s="43">
        <v>28</v>
      </c>
      <c r="K634" s="17">
        <v>0</v>
      </c>
      <c r="L634" s="17">
        <v>10</v>
      </c>
      <c r="N634" s="92">
        <v>0</v>
      </c>
      <c r="O634" s="6">
        <f t="shared" si="18"/>
        <v>0</v>
      </c>
      <c r="P634" s="97">
        <f t="shared" si="19"/>
        <v>0</v>
      </c>
    </row>
    <row r="635" spans="1:16" ht="15">
      <c r="A635" s="45" t="s">
        <v>502</v>
      </c>
      <c r="B635" s="46" t="s">
        <v>9</v>
      </c>
      <c r="C635" s="26">
        <v>72</v>
      </c>
      <c r="D635" s="15">
        <v>76</v>
      </c>
      <c r="E635" s="15">
        <v>7.95</v>
      </c>
      <c r="F635" s="23">
        <v>28</v>
      </c>
      <c r="G635" s="12">
        <v>6.8670190193279579</v>
      </c>
      <c r="H635" s="15">
        <v>5.36</v>
      </c>
      <c r="I635" s="15">
        <v>2.08</v>
      </c>
      <c r="J635" s="43">
        <v>38</v>
      </c>
      <c r="K635" s="17">
        <v>1</v>
      </c>
      <c r="L635" s="17">
        <v>1</v>
      </c>
      <c r="N635" s="94">
        <v>0</v>
      </c>
      <c r="O635" s="6">
        <f t="shared" si="18"/>
        <v>0</v>
      </c>
      <c r="P635" s="97">
        <f t="shared" si="19"/>
        <v>0</v>
      </c>
    </row>
    <row r="636" spans="1:16" ht="15">
      <c r="A636" s="45" t="s">
        <v>503</v>
      </c>
      <c r="B636" s="46" t="s">
        <v>9</v>
      </c>
      <c r="C636" s="26">
        <v>62</v>
      </c>
      <c r="D636" s="15">
        <v>62</v>
      </c>
      <c r="E636" s="15">
        <v>5.73</v>
      </c>
      <c r="F636" s="23">
        <v>30</v>
      </c>
      <c r="G636" s="12">
        <v>6.4321832242712684</v>
      </c>
      <c r="H636" s="15">
        <v>4.5199999999999996</v>
      </c>
      <c r="I636" s="15">
        <v>2.17</v>
      </c>
      <c r="J636" s="43">
        <v>33</v>
      </c>
      <c r="K636" s="17">
        <v>2</v>
      </c>
      <c r="L636" s="17">
        <v>12</v>
      </c>
      <c r="N636" s="94">
        <v>0</v>
      </c>
      <c r="O636" s="6">
        <f t="shared" si="18"/>
        <v>0</v>
      </c>
      <c r="P636" s="97">
        <v>0</v>
      </c>
    </row>
    <row r="637" spans="1:16" ht="15">
      <c r="A637" s="45" t="s">
        <v>504</v>
      </c>
      <c r="B637" s="46" t="s">
        <v>7</v>
      </c>
      <c r="C637" s="26">
        <v>72</v>
      </c>
      <c r="D637" s="15">
        <v>93</v>
      </c>
      <c r="E637" s="15">
        <v>6.31</v>
      </c>
      <c r="F637" s="23">
        <v>50</v>
      </c>
      <c r="G637" s="12">
        <v>8.6578933347541138</v>
      </c>
      <c r="H637" s="15">
        <v>5.97</v>
      </c>
      <c r="I637" s="15">
        <v>1.38</v>
      </c>
      <c r="J637" s="43">
        <v>40</v>
      </c>
      <c r="K637" s="17">
        <v>0</v>
      </c>
      <c r="L637" s="17">
        <v>0</v>
      </c>
      <c r="N637" s="94">
        <v>0</v>
      </c>
      <c r="O637" s="6">
        <f t="shared" si="18"/>
        <v>0</v>
      </c>
      <c r="P637" s="97">
        <f t="shared" si="19"/>
        <v>0</v>
      </c>
    </row>
    <row r="638" spans="1:16" ht="15">
      <c r="A638" s="45" t="s">
        <v>585</v>
      </c>
      <c r="B638" s="46" t="s">
        <v>7</v>
      </c>
      <c r="C638" s="26">
        <v>77</v>
      </c>
      <c r="D638" s="15">
        <v>100</v>
      </c>
      <c r="E638" s="15">
        <v>12.9</v>
      </c>
      <c r="F638" s="23">
        <v>35</v>
      </c>
      <c r="G638" s="12">
        <v>8.8060493730475713</v>
      </c>
      <c r="H638" s="15">
        <v>6.01</v>
      </c>
      <c r="I638" s="15">
        <v>0.6</v>
      </c>
      <c r="J638" s="43">
        <v>40.700000000000003</v>
      </c>
      <c r="K638" s="17">
        <v>1</v>
      </c>
      <c r="L638" s="17">
        <v>1</v>
      </c>
      <c r="N638" s="94">
        <v>0</v>
      </c>
      <c r="O638" s="6">
        <f t="shared" si="18"/>
        <v>0</v>
      </c>
      <c r="P638" s="97">
        <f t="shared" si="19"/>
        <v>0</v>
      </c>
    </row>
    <row r="639" spans="1:16" ht="15">
      <c r="A639" s="45" t="s">
        <v>521</v>
      </c>
      <c r="B639" s="46" t="s">
        <v>9</v>
      </c>
      <c r="C639" s="26">
        <v>76</v>
      </c>
      <c r="D639" s="15">
        <v>77.167500000000004</v>
      </c>
      <c r="E639" s="15">
        <v>9.35</v>
      </c>
      <c r="F639" s="23">
        <v>25</v>
      </c>
      <c r="G639" s="12">
        <v>6.5709246661627621</v>
      </c>
      <c r="H639" s="15">
        <v>7.35</v>
      </c>
      <c r="I639" s="15">
        <v>1.29</v>
      </c>
      <c r="J639" s="43">
        <v>38</v>
      </c>
      <c r="K639" s="17">
        <v>1</v>
      </c>
      <c r="L639" s="17">
        <v>1</v>
      </c>
      <c r="N639" s="94">
        <v>0</v>
      </c>
      <c r="O639" s="6">
        <f t="shared" si="18"/>
        <v>0</v>
      </c>
      <c r="P639" s="97">
        <f t="shared" si="19"/>
        <v>0</v>
      </c>
    </row>
    <row r="640" spans="1:16" ht="15">
      <c r="A640" s="45" t="s">
        <v>520</v>
      </c>
      <c r="B640" s="46" t="s">
        <v>7</v>
      </c>
      <c r="C640" s="26">
        <v>68</v>
      </c>
      <c r="D640" s="15">
        <v>98.1755</v>
      </c>
      <c r="E640" s="15"/>
      <c r="F640" s="23"/>
      <c r="G640" s="12">
        <v>7.5324247345997222</v>
      </c>
      <c r="H640" s="15"/>
      <c r="I640" s="15"/>
      <c r="J640" s="43">
        <v>34.5</v>
      </c>
      <c r="K640" s="17">
        <v>3</v>
      </c>
      <c r="L640" s="17">
        <v>3</v>
      </c>
      <c r="N640" s="94">
        <v>1</v>
      </c>
      <c r="O640" s="6">
        <f t="shared" si="18"/>
        <v>0</v>
      </c>
      <c r="P640" s="97">
        <f t="shared" si="19"/>
        <v>0</v>
      </c>
    </row>
    <row r="641" spans="1:16" ht="15">
      <c r="A641" s="45" t="s">
        <v>586</v>
      </c>
      <c r="B641" s="46" t="s">
        <v>7</v>
      </c>
      <c r="C641" s="26">
        <v>73</v>
      </c>
      <c r="D641" s="15">
        <v>104</v>
      </c>
      <c r="E641" s="15">
        <v>7.76</v>
      </c>
      <c r="F641" s="23">
        <v>52</v>
      </c>
      <c r="G641" s="12">
        <v>8.0278379780836975</v>
      </c>
      <c r="H641" s="15">
        <v>4.8</v>
      </c>
      <c r="I641" s="15">
        <v>0.88</v>
      </c>
      <c r="J641" s="43">
        <v>37</v>
      </c>
      <c r="K641" s="17">
        <v>0</v>
      </c>
      <c r="L641" s="17">
        <v>0</v>
      </c>
      <c r="N641" s="94">
        <v>0</v>
      </c>
      <c r="O641" s="6">
        <f t="shared" si="18"/>
        <v>0</v>
      </c>
      <c r="P641" s="97">
        <f t="shared" si="19"/>
        <v>0</v>
      </c>
    </row>
    <row r="642" spans="1:16" ht="15">
      <c r="A642" s="45" t="s">
        <v>519</v>
      </c>
      <c r="B642" s="46" t="s">
        <v>7</v>
      </c>
      <c r="C642" s="26">
        <v>78</v>
      </c>
      <c r="D642" s="15">
        <v>102.3771</v>
      </c>
      <c r="E642" s="15">
        <v>13.2</v>
      </c>
      <c r="F642" s="23">
        <v>40</v>
      </c>
      <c r="G642" s="12">
        <v>8.3489197156101582</v>
      </c>
      <c r="H642" s="15">
        <v>5.98</v>
      </c>
      <c r="I642" s="15">
        <v>1.06</v>
      </c>
      <c r="J642" s="43">
        <v>41</v>
      </c>
      <c r="K642" s="17">
        <v>1</v>
      </c>
      <c r="L642" s="17">
        <v>1</v>
      </c>
      <c r="N642" s="94">
        <v>0</v>
      </c>
      <c r="O642" s="6">
        <f t="shared" si="18"/>
        <v>0</v>
      </c>
      <c r="P642" s="97">
        <f t="shared" si="19"/>
        <v>0</v>
      </c>
    </row>
    <row r="643" spans="1:16" ht="15">
      <c r="A643" s="45" t="s">
        <v>518</v>
      </c>
      <c r="B643" s="46" t="s">
        <v>9</v>
      </c>
      <c r="C643" s="26">
        <v>62</v>
      </c>
      <c r="D643" s="15">
        <v>82.419499999999999</v>
      </c>
      <c r="E643" s="15">
        <v>9.94</v>
      </c>
      <c r="F643" s="23">
        <v>37</v>
      </c>
      <c r="G643" s="12">
        <v>6.1925086035563321</v>
      </c>
      <c r="H643" s="15">
        <v>5.63</v>
      </c>
      <c r="I643" s="15">
        <v>1.37</v>
      </c>
      <c r="J643" s="43">
        <v>42.5</v>
      </c>
      <c r="K643" s="17">
        <v>2</v>
      </c>
      <c r="L643" s="17">
        <v>2</v>
      </c>
      <c r="N643" s="94">
        <v>0</v>
      </c>
      <c r="O643" s="6">
        <f t="shared" ref="O643:O659" si="20">IF(K643&lt;4,0,1)</f>
        <v>0</v>
      </c>
      <c r="P643" s="97">
        <f t="shared" ref="P643:P658" si="21">IF(L643&lt;11,0,1)</f>
        <v>0</v>
      </c>
    </row>
    <row r="644" spans="1:16" ht="15">
      <c r="A644" s="45" t="s">
        <v>517</v>
      </c>
      <c r="B644" s="46" t="s">
        <v>9</v>
      </c>
      <c r="C644" s="26">
        <v>71</v>
      </c>
      <c r="D644" s="15">
        <v>69.814700000000002</v>
      </c>
      <c r="E644" s="15">
        <v>17.399999999999999</v>
      </c>
      <c r="F644" s="23">
        <v>35</v>
      </c>
      <c r="G644" s="12">
        <v>6.1916144416128951</v>
      </c>
      <c r="H644" s="15">
        <v>7.23</v>
      </c>
      <c r="I644" s="15">
        <v>1.21</v>
      </c>
      <c r="J644" s="43">
        <v>35.5</v>
      </c>
      <c r="K644" s="17">
        <v>4</v>
      </c>
      <c r="L644" s="17">
        <v>4</v>
      </c>
      <c r="N644" s="92">
        <v>1</v>
      </c>
      <c r="O644" s="6">
        <f t="shared" si="20"/>
        <v>1</v>
      </c>
      <c r="P644" s="97">
        <f t="shared" si="21"/>
        <v>0</v>
      </c>
    </row>
    <row r="645" spans="1:16" ht="15">
      <c r="A645" s="29" t="s">
        <v>41</v>
      </c>
      <c r="B645" s="3" t="s">
        <v>9</v>
      </c>
      <c r="C645" s="26">
        <v>64</v>
      </c>
      <c r="D645" s="15">
        <v>62.4619</v>
      </c>
      <c r="E645" s="15">
        <v>5.91</v>
      </c>
      <c r="F645" s="23">
        <v>36</v>
      </c>
      <c r="G645" s="15"/>
      <c r="H645" s="15">
        <v>6.88</v>
      </c>
      <c r="I645" s="15">
        <v>1.54</v>
      </c>
      <c r="J645" s="67">
        <v>34.299999999999997</v>
      </c>
      <c r="K645" s="8">
        <v>0</v>
      </c>
      <c r="L645" s="8">
        <v>0</v>
      </c>
      <c r="N645" s="94">
        <v>0</v>
      </c>
      <c r="O645" s="6">
        <f t="shared" si="20"/>
        <v>0</v>
      </c>
      <c r="P645" s="97">
        <f t="shared" si="21"/>
        <v>0</v>
      </c>
    </row>
    <row r="646" spans="1:16" ht="15">
      <c r="A646" s="45" t="s">
        <v>605</v>
      </c>
      <c r="B646" s="46" t="s">
        <v>9</v>
      </c>
      <c r="C646" s="26">
        <v>69</v>
      </c>
      <c r="D646" s="15">
        <v>48</v>
      </c>
      <c r="E646" s="15">
        <v>4.96</v>
      </c>
      <c r="F646" s="23">
        <v>22</v>
      </c>
      <c r="G646" s="12">
        <v>5.5167624705836964</v>
      </c>
      <c r="H646" s="15">
        <v>5.83</v>
      </c>
      <c r="I646" s="15">
        <v>1.1544011544011545</v>
      </c>
      <c r="J646" s="43">
        <v>32.799999999999997</v>
      </c>
      <c r="K646" s="17">
        <v>0</v>
      </c>
      <c r="L646" s="17">
        <v>10</v>
      </c>
      <c r="N646" s="94">
        <v>0</v>
      </c>
      <c r="O646" s="6">
        <f t="shared" si="20"/>
        <v>0</v>
      </c>
      <c r="P646" s="97">
        <f t="shared" si="21"/>
        <v>0</v>
      </c>
    </row>
    <row r="647" spans="1:16" ht="15">
      <c r="A647" s="45" t="s">
        <v>516</v>
      </c>
      <c r="B647" s="46" t="s">
        <v>9</v>
      </c>
      <c r="C647" s="26">
        <v>63</v>
      </c>
      <c r="D647" s="15">
        <v>82.419499999999999</v>
      </c>
      <c r="E647" s="15">
        <v>11.53</v>
      </c>
      <c r="F647" s="23">
        <v>25</v>
      </c>
      <c r="G647" s="12">
        <v>6.0946613483952987</v>
      </c>
      <c r="H647" s="15">
        <v>6.46</v>
      </c>
      <c r="I647" s="15">
        <v>1.1599999999999999</v>
      </c>
      <c r="J647" s="43">
        <v>38</v>
      </c>
      <c r="K647" s="17">
        <v>0</v>
      </c>
      <c r="L647" s="17">
        <v>0</v>
      </c>
      <c r="N647" s="94">
        <v>0</v>
      </c>
      <c r="O647" s="6">
        <f t="shared" si="20"/>
        <v>0</v>
      </c>
      <c r="P647" s="97">
        <f t="shared" si="21"/>
        <v>0</v>
      </c>
    </row>
    <row r="648" spans="1:16" ht="15">
      <c r="A648" s="45" t="s">
        <v>515</v>
      </c>
      <c r="B648" s="46" t="s">
        <v>9</v>
      </c>
      <c r="C648" s="26">
        <v>65</v>
      </c>
      <c r="D648" s="15">
        <v>82.419499999999999</v>
      </c>
      <c r="E648" s="15">
        <v>12.49</v>
      </c>
      <c r="F648" s="23">
        <v>22</v>
      </c>
      <c r="G648" s="12">
        <v>6.6823242696121303</v>
      </c>
      <c r="H648" s="15">
        <v>6.49</v>
      </c>
      <c r="I648" s="15">
        <v>1.35</v>
      </c>
      <c r="J648" s="43">
        <v>40</v>
      </c>
      <c r="K648" s="17">
        <v>0</v>
      </c>
      <c r="L648" s="17">
        <v>0</v>
      </c>
      <c r="N648" s="94">
        <v>0</v>
      </c>
      <c r="O648" s="6">
        <f t="shared" si="20"/>
        <v>0</v>
      </c>
      <c r="P648" s="97">
        <f t="shared" si="21"/>
        <v>0</v>
      </c>
    </row>
    <row r="649" spans="1:16" ht="15">
      <c r="A649" s="45" t="s">
        <v>514</v>
      </c>
      <c r="B649" s="46" t="s">
        <v>7</v>
      </c>
      <c r="C649" s="26">
        <v>62</v>
      </c>
      <c r="D649" s="15">
        <v>118.1331</v>
      </c>
      <c r="E649" s="15">
        <v>11.21</v>
      </c>
      <c r="F649" s="23">
        <v>36</v>
      </c>
      <c r="G649" s="12">
        <v>9.0432098765432087</v>
      </c>
      <c r="H649" s="15">
        <v>5.38</v>
      </c>
      <c r="I649" s="15">
        <v>1.24</v>
      </c>
      <c r="J649" s="43">
        <v>40.5</v>
      </c>
      <c r="K649" s="17">
        <v>0</v>
      </c>
      <c r="L649" s="17">
        <v>0</v>
      </c>
      <c r="N649" s="94">
        <v>0</v>
      </c>
      <c r="O649" s="6">
        <f t="shared" si="20"/>
        <v>0</v>
      </c>
      <c r="P649" s="97">
        <f t="shared" si="21"/>
        <v>0</v>
      </c>
    </row>
    <row r="650" spans="1:16" ht="15">
      <c r="A650" s="45" t="s">
        <v>513</v>
      </c>
      <c r="B650" s="46" t="s">
        <v>9</v>
      </c>
      <c r="C650" s="26">
        <v>61</v>
      </c>
      <c r="D650" s="15">
        <v>96.074700000000007</v>
      </c>
      <c r="E650" s="15">
        <v>10.41</v>
      </c>
      <c r="F650" s="23">
        <v>18</v>
      </c>
      <c r="G650" s="12">
        <v>7.5308444159589802</v>
      </c>
      <c r="H650" s="15">
        <v>7.61</v>
      </c>
      <c r="I650" s="15">
        <v>1.1399999999999999</v>
      </c>
      <c r="J650" s="43">
        <v>37.5</v>
      </c>
      <c r="K650" s="17">
        <v>2</v>
      </c>
      <c r="L650" s="17">
        <v>2</v>
      </c>
      <c r="N650" s="94">
        <v>0</v>
      </c>
      <c r="O650" s="6">
        <f t="shared" si="20"/>
        <v>0</v>
      </c>
      <c r="P650" s="97">
        <f t="shared" si="21"/>
        <v>0</v>
      </c>
    </row>
    <row r="651" spans="1:16" ht="15">
      <c r="A651" s="45" t="s">
        <v>512</v>
      </c>
      <c r="B651" s="46" t="s">
        <v>7</v>
      </c>
      <c r="C651" s="26">
        <v>77</v>
      </c>
      <c r="D651" s="15">
        <v>81.369100000000003</v>
      </c>
      <c r="E651" s="15">
        <v>10.85</v>
      </c>
      <c r="F651" s="23">
        <v>46</v>
      </c>
      <c r="G651" s="12">
        <v>7.841401426988492</v>
      </c>
      <c r="H651" s="15">
        <v>6.36</v>
      </c>
      <c r="I651" s="15">
        <v>1.23</v>
      </c>
      <c r="J651" s="43">
        <v>37.5</v>
      </c>
      <c r="K651" s="17">
        <v>0</v>
      </c>
      <c r="L651" s="17">
        <v>0</v>
      </c>
      <c r="N651" s="94">
        <v>0</v>
      </c>
      <c r="O651" s="6">
        <f t="shared" si="20"/>
        <v>0</v>
      </c>
      <c r="P651" s="97">
        <f t="shared" si="21"/>
        <v>0</v>
      </c>
    </row>
    <row r="652" spans="1:16" ht="15">
      <c r="A652" s="45" t="s">
        <v>511</v>
      </c>
      <c r="B652" s="46" t="s">
        <v>9</v>
      </c>
      <c r="C652" s="26">
        <v>68</v>
      </c>
      <c r="D652" s="15">
        <v>81.369100000000003</v>
      </c>
      <c r="E652" s="15">
        <v>10.4</v>
      </c>
      <c r="F652" s="23">
        <v>30</v>
      </c>
      <c r="G652" s="12">
        <v>6.2340955718549944</v>
      </c>
      <c r="H652" s="15">
        <v>6.09</v>
      </c>
      <c r="I652" s="15">
        <v>1.56</v>
      </c>
      <c r="J652" s="43">
        <v>37</v>
      </c>
      <c r="K652" s="17">
        <v>1</v>
      </c>
      <c r="L652" s="17">
        <v>1</v>
      </c>
      <c r="N652" s="94">
        <v>0</v>
      </c>
      <c r="O652" s="6">
        <f t="shared" si="20"/>
        <v>0</v>
      </c>
      <c r="P652" s="97">
        <f t="shared" si="21"/>
        <v>0</v>
      </c>
    </row>
    <row r="653" spans="1:16" ht="15">
      <c r="A653" s="45" t="s">
        <v>510</v>
      </c>
      <c r="B653" s="46" t="s">
        <v>9</v>
      </c>
      <c r="C653" s="26">
        <v>72</v>
      </c>
      <c r="D653" s="15">
        <v>92.923500000000004</v>
      </c>
      <c r="E653" s="15">
        <v>15.39</v>
      </c>
      <c r="F653" s="23">
        <v>11</v>
      </c>
      <c r="G653" s="12">
        <v>7.0057419220014134</v>
      </c>
      <c r="H653" s="15">
        <v>9.7100000000000009</v>
      </c>
      <c r="I653" s="15">
        <v>0.82</v>
      </c>
      <c r="J653" s="43">
        <v>42.5</v>
      </c>
      <c r="K653" s="17">
        <v>6</v>
      </c>
      <c r="L653" s="17">
        <v>6</v>
      </c>
      <c r="N653" s="92">
        <v>1</v>
      </c>
      <c r="O653" s="6">
        <f t="shared" si="20"/>
        <v>1</v>
      </c>
      <c r="P653" s="97">
        <f t="shared" si="21"/>
        <v>0</v>
      </c>
    </row>
    <row r="654" spans="1:16" ht="15">
      <c r="A654" s="45" t="s">
        <v>509</v>
      </c>
      <c r="B654" s="46" t="s">
        <v>9</v>
      </c>
      <c r="C654" s="26">
        <v>84</v>
      </c>
      <c r="D654" s="15">
        <v>59.310700000000004</v>
      </c>
      <c r="E654" s="15">
        <v>14.87</v>
      </c>
      <c r="F654" s="23">
        <v>14</v>
      </c>
      <c r="G654" s="12">
        <v>5.9111111111111114</v>
      </c>
      <c r="H654" s="15">
        <v>7.08</v>
      </c>
      <c r="I654" s="15">
        <v>1.19</v>
      </c>
      <c r="J654" s="43">
        <v>32</v>
      </c>
      <c r="K654" s="17">
        <v>1</v>
      </c>
      <c r="L654" s="17">
        <v>11</v>
      </c>
      <c r="N654" s="94">
        <v>1</v>
      </c>
      <c r="O654" s="6">
        <f t="shared" si="20"/>
        <v>0</v>
      </c>
      <c r="P654" s="97">
        <f t="shared" si="21"/>
        <v>1</v>
      </c>
    </row>
    <row r="655" spans="1:16" ht="15">
      <c r="A655" s="45" t="s">
        <v>508</v>
      </c>
      <c r="B655" s="46" t="s">
        <v>7</v>
      </c>
      <c r="C655" s="26">
        <v>63</v>
      </c>
      <c r="D655" s="15">
        <v>103.42750000000001</v>
      </c>
      <c r="E655" s="15">
        <v>12.03</v>
      </c>
      <c r="F655" s="23">
        <v>50</v>
      </c>
      <c r="G655" s="12">
        <v>7.7555247097186415</v>
      </c>
      <c r="H655" s="15">
        <v>7.42</v>
      </c>
      <c r="I655" s="15">
        <v>1.26</v>
      </c>
      <c r="J655" s="43">
        <v>38</v>
      </c>
      <c r="K655" s="17">
        <v>0</v>
      </c>
      <c r="L655" s="17">
        <v>0</v>
      </c>
      <c r="N655" s="94">
        <v>0</v>
      </c>
      <c r="O655" s="6">
        <f t="shared" si="20"/>
        <v>0</v>
      </c>
      <c r="P655" s="97">
        <f t="shared" si="21"/>
        <v>0</v>
      </c>
    </row>
    <row r="656" spans="1:16" ht="15">
      <c r="A656" s="45" t="s">
        <v>507</v>
      </c>
      <c r="B656" s="46" t="s">
        <v>9</v>
      </c>
      <c r="C656" s="26">
        <v>74</v>
      </c>
      <c r="D656" s="15">
        <v>75.066699999999997</v>
      </c>
      <c r="E656" s="15">
        <v>9.6300000000000008</v>
      </c>
      <c r="F656" s="23">
        <v>30</v>
      </c>
      <c r="G656" s="12">
        <v>6.1727803391195168</v>
      </c>
      <c r="H656" s="15">
        <v>6.64</v>
      </c>
      <c r="I656" s="15">
        <v>1.61</v>
      </c>
      <c r="J656" s="43">
        <v>35.5</v>
      </c>
      <c r="K656" s="17">
        <v>1</v>
      </c>
      <c r="L656" s="17">
        <v>1</v>
      </c>
      <c r="N656" s="94">
        <v>0</v>
      </c>
      <c r="O656" s="6">
        <f t="shared" si="20"/>
        <v>0</v>
      </c>
      <c r="P656" s="97">
        <f t="shared" si="21"/>
        <v>0</v>
      </c>
    </row>
    <row r="657" spans="1:16" ht="15">
      <c r="A657" s="45" t="s">
        <v>606</v>
      </c>
      <c r="B657" s="46" t="s">
        <v>9</v>
      </c>
      <c r="C657" s="26">
        <v>68</v>
      </c>
      <c r="D657" s="15">
        <v>95</v>
      </c>
      <c r="E657" s="15">
        <v>10.1</v>
      </c>
      <c r="F657" s="23">
        <v>30</v>
      </c>
      <c r="G657" s="12">
        <v>7.5298438934802583</v>
      </c>
      <c r="H657" s="15">
        <v>5.9399999999999995</v>
      </c>
      <c r="I657" s="15">
        <v>1.032258064516129</v>
      </c>
      <c r="J657" s="43">
        <v>40</v>
      </c>
      <c r="K657" s="17">
        <v>1</v>
      </c>
      <c r="L657" s="17">
        <v>1</v>
      </c>
      <c r="N657" s="94">
        <v>0</v>
      </c>
      <c r="O657" s="6">
        <f t="shared" si="20"/>
        <v>0</v>
      </c>
      <c r="P657" s="97">
        <f t="shared" si="21"/>
        <v>0</v>
      </c>
    </row>
    <row r="658" spans="1:16" ht="15">
      <c r="A658" s="45" t="s">
        <v>506</v>
      </c>
      <c r="B658" s="46" t="s">
        <v>7</v>
      </c>
      <c r="C658" s="26">
        <v>71</v>
      </c>
      <c r="D658" s="15">
        <v>112.8811</v>
      </c>
      <c r="E658" s="15">
        <v>13.93</v>
      </c>
      <c r="F658" s="23">
        <v>40</v>
      </c>
      <c r="G658" s="12">
        <v>8.8788030741512749</v>
      </c>
      <c r="H658" s="15">
        <v>6.68</v>
      </c>
      <c r="I658" s="15">
        <v>1.04</v>
      </c>
      <c r="J658" s="43">
        <v>43</v>
      </c>
      <c r="K658" s="17">
        <v>0</v>
      </c>
      <c r="L658" s="17">
        <v>0</v>
      </c>
      <c r="N658" s="94">
        <v>0</v>
      </c>
      <c r="O658" s="6">
        <f t="shared" si="20"/>
        <v>0</v>
      </c>
      <c r="P658" s="97">
        <f t="shared" si="21"/>
        <v>0</v>
      </c>
    </row>
    <row r="659" spans="1:16" ht="15">
      <c r="A659" s="45" t="s">
        <v>505</v>
      </c>
      <c r="B659" s="46" t="s">
        <v>9</v>
      </c>
      <c r="C659" s="26">
        <v>71</v>
      </c>
      <c r="D659" s="15">
        <v>60.3611</v>
      </c>
      <c r="E659" s="15">
        <v>9.26</v>
      </c>
      <c r="F659" s="23">
        <v>30</v>
      </c>
      <c r="G659" s="12">
        <v>5.1894324285092184</v>
      </c>
      <c r="H659" s="15">
        <v>5.33</v>
      </c>
      <c r="I659" s="15">
        <v>1.42</v>
      </c>
      <c r="J659" s="43">
        <v>32</v>
      </c>
      <c r="K659" s="17">
        <v>2</v>
      </c>
      <c r="L659" s="17">
        <v>12</v>
      </c>
      <c r="N659" s="92">
        <v>0</v>
      </c>
      <c r="O659" s="6">
        <f t="shared" si="20"/>
        <v>0</v>
      </c>
      <c r="P659" s="97">
        <v>0</v>
      </c>
    </row>
    <row r="660" spans="1:16" ht="15">
      <c r="C660" s="27"/>
      <c r="D660" s="18"/>
      <c r="E660" s="18"/>
      <c r="F660" s="18"/>
      <c r="G660" s="18"/>
      <c r="J660" s="18"/>
      <c r="K660" s="18"/>
      <c r="L660" s="18"/>
      <c r="O660" s="6"/>
    </row>
    <row r="661" spans="1:16">
      <c r="C661" s="27"/>
      <c r="D661" s="18"/>
      <c r="E661" s="18"/>
      <c r="F661" s="18"/>
      <c r="G661" s="18"/>
      <c r="J661" s="18"/>
      <c r="K661" s="18"/>
      <c r="L661" s="18"/>
      <c r="N661">
        <f>COUNTIF(N2:N659,0)</f>
        <v>462</v>
      </c>
      <c r="O661">
        <f>COUNTIF(O2:O659,0)</f>
        <v>551</v>
      </c>
      <c r="P661">
        <f>COUNTIF(P2:P659,0)</f>
        <v>598</v>
      </c>
    </row>
    <row r="662" spans="1:16">
      <c r="C662" s="27"/>
      <c r="D662" s="18"/>
      <c r="E662" s="18"/>
      <c r="F662" s="18"/>
      <c r="G662" s="18"/>
      <c r="J662" s="18"/>
      <c r="K662" s="18"/>
      <c r="L662" s="18"/>
      <c r="N662">
        <f>COUNTIF(N2:N659,1)</f>
        <v>143</v>
      </c>
      <c r="O662">
        <f>COUNTIF(O2:O659,1)</f>
        <v>80</v>
      </c>
      <c r="P662">
        <f>COUNTIF(P2:P659,1)</f>
        <v>31</v>
      </c>
    </row>
    <row r="663" spans="1:16">
      <c r="C663" s="27"/>
      <c r="D663" s="18"/>
      <c r="E663" s="18"/>
      <c r="F663" s="18"/>
      <c r="G663" s="18"/>
      <c r="J663" s="18"/>
      <c r="K663" s="18"/>
      <c r="L663" s="18"/>
      <c r="N663">
        <f>COUNTIF(N2:N659,2)</f>
        <v>20</v>
      </c>
      <c r="O663">
        <f>COUNTIF(O2:O659,2)</f>
        <v>3</v>
      </c>
      <c r="P663">
        <f>COUNTIF(P2:P659,2)</f>
        <v>9</v>
      </c>
    </row>
    <row r="664" spans="1:16">
      <c r="C664" s="27"/>
      <c r="D664" s="18"/>
      <c r="E664" s="18"/>
      <c r="F664" s="18"/>
      <c r="G664" s="18"/>
      <c r="J664" s="18"/>
      <c r="K664" s="18"/>
      <c r="L664" s="18"/>
      <c r="N664">
        <f>COUNTIF(N2:N659,3)</f>
        <v>31</v>
      </c>
      <c r="O664">
        <f>COUNTIF(O2:O659,3)</f>
        <v>24</v>
      </c>
      <c r="P664">
        <f>COUNTIF(P2:P659,3)</f>
        <v>20</v>
      </c>
    </row>
    <row r="665" spans="1:16">
      <c r="C665" s="27"/>
      <c r="D665" s="18"/>
      <c r="E665" s="18"/>
      <c r="F665" s="18"/>
      <c r="G665" s="18"/>
      <c r="J665" s="18"/>
      <c r="K665" s="18"/>
      <c r="L665" s="18"/>
      <c r="N665">
        <f>COUNTIF(N2:N659,4)</f>
        <v>2</v>
      </c>
      <c r="O665">
        <f>COUNTIF(O2:O659,4)</f>
        <v>0</v>
      </c>
      <c r="P665">
        <f>COUNTIF(P2:P659,4)</f>
        <v>0</v>
      </c>
    </row>
    <row r="666" spans="1:16" ht="15">
      <c r="C666" s="27"/>
      <c r="D666" s="18"/>
      <c r="E666" s="18"/>
      <c r="F666" s="18"/>
      <c r="G666" s="18"/>
      <c r="J666" s="18"/>
      <c r="K666" s="18"/>
      <c r="L666" s="18"/>
      <c r="O666" s="6"/>
    </row>
    <row r="667" spans="1:16" ht="15">
      <c r="C667" s="27"/>
      <c r="D667" s="18"/>
      <c r="E667" s="18"/>
      <c r="F667" s="18"/>
      <c r="G667" s="18"/>
      <c r="J667" s="18"/>
      <c r="K667" s="18"/>
      <c r="L667" s="18"/>
      <c r="O667" s="6"/>
    </row>
    <row r="668" spans="1:16" ht="15">
      <c r="C668" s="27"/>
      <c r="D668" s="18"/>
      <c r="E668" s="18"/>
      <c r="F668" s="18"/>
      <c r="G668" s="18"/>
      <c r="J668" s="18"/>
      <c r="K668" s="18"/>
      <c r="L668" s="18"/>
      <c r="O668" s="6"/>
    </row>
    <row r="669" spans="1:16" ht="15">
      <c r="C669" s="27"/>
      <c r="D669" s="18"/>
      <c r="E669" s="18"/>
      <c r="F669" s="18"/>
      <c r="G669" s="18"/>
      <c r="J669" s="18"/>
      <c r="K669" s="18"/>
      <c r="L669" s="18"/>
      <c r="O669" s="6"/>
    </row>
    <row r="670" spans="1:16" ht="15">
      <c r="C670" s="27"/>
      <c r="D670" s="18"/>
      <c r="E670" s="18"/>
      <c r="F670" s="18"/>
      <c r="G670" s="18"/>
      <c r="J670" s="18"/>
      <c r="K670" s="18"/>
      <c r="L670" s="18"/>
      <c r="O670" s="6"/>
    </row>
    <row r="671" spans="1:16" ht="15">
      <c r="C671" s="27"/>
      <c r="D671" s="18"/>
      <c r="E671" s="18"/>
      <c r="F671" s="18"/>
      <c r="G671" s="18"/>
      <c r="J671" s="18"/>
      <c r="K671" s="18"/>
      <c r="L671" s="18"/>
      <c r="O671" s="6"/>
    </row>
    <row r="672" spans="1:16" ht="15">
      <c r="C672" s="27"/>
      <c r="D672" s="18"/>
      <c r="E672" s="18"/>
      <c r="F672" s="18"/>
      <c r="G672" s="18"/>
      <c r="J672" s="18"/>
      <c r="K672" s="18"/>
      <c r="L672" s="18"/>
      <c r="O672" s="6"/>
    </row>
    <row r="673" spans="3:15" ht="15">
      <c r="C673" s="27"/>
      <c r="D673" s="18"/>
      <c r="E673" s="18"/>
      <c r="F673" s="18"/>
      <c r="G673" s="18"/>
      <c r="J673" s="18"/>
      <c r="K673" s="18"/>
      <c r="L673" s="18"/>
      <c r="O673" s="6"/>
    </row>
    <row r="674" spans="3:15" ht="15">
      <c r="C674" s="27"/>
      <c r="D674" s="18"/>
      <c r="E674" s="18"/>
      <c r="F674" s="18"/>
      <c r="G674" s="18"/>
      <c r="J674" s="18"/>
      <c r="K674" s="18"/>
      <c r="L674" s="18"/>
      <c r="O674" s="6"/>
    </row>
    <row r="675" spans="3:15" ht="15">
      <c r="C675" s="27"/>
      <c r="D675" s="18"/>
      <c r="E675" s="18"/>
      <c r="F675" s="18"/>
      <c r="G675" s="18"/>
      <c r="J675" s="18"/>
      <c r="K675" s="18"/>
      <c r="L675" s="18"/>
      <c r="O675" s="6"/>
    </row>
    <row r="676" spans="3:15" ht="15">
      <c r="C676" s="27"/>
      <c r="D676" s="18"/>
      <c r="E676" s="18"/>
      <c r="F676" s="18"/>
      <c r="G676" s="18"/>
      <c r="J676" s="18"/>
      <c r="K676" s="18"/>
      <c r="L676" s="18"/>
      <c r="O676" s="6"/>
    </row>
    <row r="677" spans="3:15" ht="15">
      <c r="C677" s="27"/>
      <c r="D677" s="18"/>
      <c r="E677" s="18"/>
      <c r="F677" s="18"/>
      <c r="G677" s="18"/>
      <c r="J677" s="18"/>
      <c r="K677" s="18"/>
      <c r="L677" s="18"/>
      <c r="O677" s="6"/>
    </row>
    <row r="678" spans="3:15" ht="15">
      <c r="C678" s="27"/>
      <c r="D678" s="18"/>
      <c r="E678" s="18"/>
      <c r="F678" s="18"/>
      <c r="G678" s="18"/>
      <c r="J678" s="18"/>
      <c r="K678" s="18"/>
      <c r="L678" s="18"/>
      <c r="O678" s="6"/>
    </row>
    <row r="679" spans="3:15" ht="15">
      <c r="C679" s="27"/>
      <c r="D679" s="18"/>
      <c r="E679" s="18"/>
      <c r="F679" s="18"/>
      <c r="G679" s="18"/>
      <c r="J679" s="18"/>
      <c r="K679" s="18"/>
      <c r="L679" s="18"/>
      <c r="O679" s="6"/>
    </row>
    <row r="680" spans="3:15" ht="15">
      <c r="N680" s="93"/>
      <c r="O680" s="6"/>
    </row>
    <row r="681" spans="3:15" ht="15">
      <c r="N681" s="93"/>
      <c r="O681" s="6"/>
    </row>
    <row r="682" spans="3:15" ht="15">
      <c r="N682" s="93"/>
      <c r="O682" s="6"/>
    </row>
    <row r="683" spans="3:15" ht="15">
      <c r="N683" s="93"/>
      <c r="O683" s="6"/>
    </row>
    <row r="684" spans="3:15" ht="15">
      <c r="N684" s="93"/>
      <c r="O684" s="6"/>
    </row>
    <row r="685" spans="3:15" ht="15">
      <c r="N685" s="94"/>
      <c r="O685" s="6"/>
    </row>
    <row r="686" spans="3:15" ht="15">
      <c r="N686" s="94"/>
      <c r="O686" s="6"/>
    </row>
    <row r="687" spans="3:15" ht="15">
      <c r="N687" s="94"/>
      <c r="O687" s="6"/>
    </row>
  </sheetData>
  <conditionalFormatting sqref="J19 J23 J27 J31 J36 J47 J52:J55 J57:J58">
    <cfRule type="expression" dxfId="8" priority="53">
      <formula>(#REF!=1)</formula>
    </cfRule>
  </conditionalFormatting>
  <conditionalFormatting sqref="K19:L19">
    <cfRule type="expression" dxfId="7" priority="3">
      <formula>($L19=1)</formula>
    </cfRule>
  </conditionalFormatting>
  <conditionalFormatting sqref="K23:L23">
    <cfRule type="expression" dxfId="6" priority="4">
      <formula>($L23=1)</formula>
    </cfRule>
  </conditionalFormatting>
  <conditionalFormatting sqref="K27:L27">
    <cfRule type="expression" dxfId="5" priority="5">
      <formula>($L27=1)</formula>
    </cfRule>
  </conditionalFormatting>
  <conditionalFormatting sqref="K31:L31">
    <cfRule type="expression" dxfId="4" priority="6">
      <formula>($L31=1)</formula>
    </cfRule>
  </conditionalFormatting>
  <conditionalFormatting sqref="K36:L36">
    <cfRule type="expression" dxfId="3" priority="7">
      <formula>($L36=1)</formula>
    </cfRule>
  </conditionalFormatting>
  <conditionalFormatting sqref="K47:L47">
    <cfRule type="expression" dxfId="2" priority="8">
      <formula>($L47=1)</formula>
    </cfRule>
  </conditionalFormatting>
  <conditionalFormatting sqref="K52:L55">
    <cfRule type="expression" dxfId="1" priority="1">
      <formula>($L52=1)</formula>
    </cfRule>
  </conditionalFormatting>
  <conditionalFormatting sqref="K57:L58">
    <cfRule type="expression" dxfId="0" priority="2">
      <formula>($L57=1)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2F9D-9E77-DC44-A7D9-25652A25AD34}">
  <dimension ref="A1:I679"/>
  <sheetViews>
    <sheetView zoomScale="120" zoomScaleNormal="120" workbookViewId="0">
      <selection activeCell="J1" sqref="J1:J1048576"/>
    </sheetView>
  </sheetViews>
  <sheetFormatPr defaultColWidth="11.07421875" defaultRowHeight="14.15"/>
  <cols>
    <col min="1" max="1" width="10.84375" style="28"/>
    <col min="2" max="2" width="10.84375" style="1"/>
    <col min="3" max="3" width="11.3046875" style="1" customWidth="1"/>
    <col min="4" max="4" width="11.3046875" style="1" bestFit="1" customWidth="1"/>
    <col min="5" max="5" width="12.15234375" style="1" bestFit="1" customWidth="1"/>
    <col min="8" max="9" width="10.84375" style="100"/>
  </cols>
  <sheetData>
    <row r="1" spans="1:9" ht="46.3">
      <c r="A1" s="4" t="s">
        <v>1</v>
      </c>
      <c r="B1" s="4" t="s">
        <v>2</v>
      </c>
      <c r="C1" s="5" t="s">
        <v>40</v>
      </c>
      <c r="D1" s="4" t="s">
        <v>4</v>
      </c>
      <c r="E1" s="4" t="s">
        <v>5</v>
      </c>
      <c r="H1" s="99" t="s">
        <v>690</v>
      </c>
      <c r="I1" s="99" t="s">
        <v>691</v>
      </c>
    </row>
    <row r="2" spans="1:9" ht="15">
      <c r="A2" s="29" t="s">
        <v>113</v>
      </c>
      <c r="B2" s="3" t="s">
        <v>9</v>
      </c>
      <c r="C2" s="15">
        <v>7.1</v>
      </c>
      <c r="D2" s="23">
        <v>28</v>
      </c>
      <c r="E2" s="15">
        <v>0.84</v>
      </c>
      <c r="H2" s="100">
        <v>0</v>
      </c>
      <c r="I2" s="100">
        <v>0</v>
      </c>
    </row>
    <row r="3" spans="1:9" ht="15">
      <c r="A3" s="45" t="s">
        <v>524</v>
      </c>
      <c r="B3" s="46" t="s">
        <v>7</v>
      </c>
      <c r="C3" s="35">
        <v>10</v>
      </c>
      <c r="D3" s="23">
        <v>50</v>
      </c>
      <c r="E3" s="15">
        <v>1.1299999999999999</v>
      </c>
      <c r="H3" s="100">
        <v>0</v>
      </c>
      <c r="I3" s="100">
        <v>0</v>
      </c>
    </row>
    <row r="4" spans="1:9" ht="15">
      <c r="A4" s="45" t="s">
        <v>587</v>
      </c>
      <c r="B4" s="46" t="s">
        <v>7</v>
      </c>
      <c r="C4" s="35">
        <v>9</v>
      </c>
      <c r="D4" s="23">
        <v>52</v>
      </c>
      <c r="E4" s="15">
        <v>1.04</v>
      </c>
      <c r="H4" s="100">
        <v>0</v>
      </c>
      <c r="I4" s="100">
        <v>0</v>
      </c>
    </row>
    <row r="5" spans="1:9" ht="15">
      <c r="A5" s="45" t="s">
        <v>525</v>
      </c>
      <c r="B5" s="46" t="s">
        <v>7</v>
      </c>
      <c r="C5" s="35">
        <v>8.5</v>
      </c>
      <c r="D5" s="23">
        <v>30</v>
      </c>
      <c r="E5" s="15">
        <v>1.04</v>
      </c>
      <c r="H5" s="100">
        <v>1</v>
      </c>
      <c r="I5" s="100">
        <v>0</v>
      </c>
    </row>
    <row r="6" spans="1:9" ht="15">
      <c r="A6" s="45" t="s">
        <v>522</v>
      </c>
      <c r="B6" s="46" t="s">
        <v>9</v>
      </c>
      <c r="C6" s="35">
        <v>6.9</v>
      </c>
      <c r="D6" s="23">
        <v>20</v>
      </c>
      <c r="E6" s="15">
        <v>0.89</v>
      </c>
      <c r="H6" s="100">
        <v>0</v>
      </c>
      <c r="I6" s="100">
        <v>0</v>
      </c>
    </row>
    <row r="7" spans="1:9" ht="15">
      <c r="A7" s="45" t="s">
        <v>588</v>
      </c>
      <c r="B7" s="46" t="s">
        <v>9</v>
      </c>
      <c r="C7" s="35">
        <v>6.5</v>
      </c>
      <c r="D7" s="23">
        <v>15</v>
      </c>
      <c r="E7" s="15">
        <v>0.47</v>
      </c>
      <c r="H7" s="100">
        <v>0</v>
      </c>
      <c r="I7" s="100">
        <v>0</v>
      </c>
    </row>
    <row r="8" spans="1:9" ht="15">
      <c r="A8" s="45" t="s">
        <v>526</v>
      </c>
      <c r="B8" s="46" t="s">
        <v>7</v>
      </c>
      <c r="C8" s="35">
        <v>8.5</v>
      </c>
      <c r="D8" s="23">
        <v>54</v>
      </c>
      <c r="E8" s="15">
        <v>1.1399999999999999</v>
      </c>
      <c r="H8" s="100">
        <v>1</v>
      </c>
      <c r="I8" s="100">
        <v>0</v>
      </c>
    </row>
    <row r="9" spans="1:9" ht="15">
      <c r="A9" s="45" t="s">
        <v>523</v>
      </c>
      <c r="B9" s="46" t="s">
        <v>9</v>
      </c>
      <c r="C9" s="35">
        <v>6.3</v>
      </c>
      <c r="D9" s="23">
        <v>10</v>
      </c>
      <c r="E9" s="15">
        <v>0.77</v>
      </c>
      <c r="H9" s="100">
        <v>3</v>
      </c>
      <c r="I9" s="100">
        <v>1</v>
      </c>
    </row>
    <row r="10" spans="1:9" ht="15">
      <c r="A10" s="45" t="s">
        <v>528</v>
      </c>
      <c r="B10" s="46" t="s">
        <v>9</v>
      </c>
      <c r="C10" s="35">
        <v>7.9</v>
      </c>
      <c r="D10" s="23">
        <v>25</v>
      </c>
      <c r="E10" s="15">
        <v>1.1200000000000001</v>
      </c>
      <c r="H10" s="100">
        <v>0</v>
      </c>
      <c r="I10" s="100">
        <v>0</v>
      </c>
    </row>
    <row r="11" spans="1:9" ht="15">
      <c r="A11" s="45" t="s">
        <v>527</v>
      </c>
      <c r="B11" s="46" t="s">
        <v>7</v>
      </c>
      <c r="C11" s="35">
        <v>9.6</v>
      </c>
      <c r="D11" s="23">
        <v>43</v>
      </c>
      <c r="E11" s="15">
        <v>1.1299999999999999</v>
      </c>
      <c r="H11" s="100">
        <v>0</v>
      </c>
      <c r="I11" s="100">
        <v>0</v>
      </c>
    </row>
    <row r="12" spans="1:9" ht="15">
      <c r="A12" s="29" t="s">
        <v>112</v>
      </c>
      <c r="B12" s="3" t="s">
        <v>9</v>
      </c>
      <c r="C12" s="15">
        <v>9.6999999999999993</v>
      </c>
      <c r="D12" s="23">
        <v>38</v>
      </c>
      <c r="E12" s="15">
        <v>1.34</v>
      </c>
      <c r="H12" s="100">
        <v>0</v>
      </c>
      <c r="I12" s="100">
        <v>0</v>
      </c>
    </row>
    <row r="13" spans="1:9" ht="15">
      <c r="A13" s="45" t="s">
        <v>589</v>
      </c>
      <c r="B13" s="46" t="s">
        <v>7</v>
      </c>
      <c r="C13" s="35">
        <v>9.3000000000000007</v>
      </c>
      <c r="D13" s="23">
        <v>50</v>
      </c>
      <c r="E13" s="15">
        <v>0.94</v>
      </c>
      <c r="H13" s="100">
        <v>0</v>
      </c>
      <c r="I13" s="100">
        <v>0</v>
      </c>
    </row>
    <row r="14" spans="1:9" ht="15">
      <c r="A14" s="45" t="s">
        <v>590</v>
      </c>
      <c r="B14" s="46" t="s">
        <v>9</v>
      </c>
      <c r="C14" s="35">
        <v>7.6</v>
      </c>
      <c r="D14" s="23">
        <v>10</v>
      </c>
      <c r="E14" s="15">
        <v>0.88</v>
      </c>
      <c r="H14" s="100">
        <v>0</v>
      </c>
      <c r="I14" s="100">
        <v>0</v>
      </c>
    </row>
    <row r="15" spans="1:9" ht="15">
      <c r="A15" s="45" t="s">
        <v>591</v>
      </c>
      <c r="B15" s="46" t="s">
        <v>9</v>
      </c>
      <c r="C15" s="35">
        <v>6.4</v>
      </c>
      <c r="D15" s="23">
        <v>28</v>
      </c>
      <c r="E15" s="15">
        <v>0.85</v>
      </c>
      <c r="H15" s="100">
        <v>1</v>
      </c>
      <c r="I15" s="100">
        <v>0</v>
      </c>
    </row>
    <row r="16" spans="1:9" ht="15">
      <c r="A16" s="45" t="s">
        <v>592</v>
      </c>
      <c r="B16" s="46" t="s">
        <v>7</v>
      </c>
      <c r="C16" s="35">
        <v>9.3000000000000007</v>
      </c>
      <c r="D16" s="23">
        <v>40</v>
      </c>
      <c r="E16" s="15">
        <v>0.86</v>
      </c>
      <c r="H16" s="100">
        <v>0</v>
      </c>
      <c r="I16" s="100">
        <v>0</v>
      </c>
    </row>
    <row r="17" spans="1:9" ht="15">
      <c r="A17" s="45" t="s">
        <v>593</v>
      </c>
      <c r="B17" s="46" t="s">
        <v>7</v>
      </c>
      <c r="C17" s="35">
        <v>9.6</v>
      </c>
      <c r="D17" s="23">
        <v>52</v>
      </c>
      <c r="E17" s="15">
        <v>0.92</v>
      </c>
      <c r="H17" s="100">
        <v>0</v>
      </c>
      <c r="I17" s="100">
        <v>0</v>
      </c>
    </row>
    <row r="18" spans="1:9" ht="15">
      <c r="A18" s="45" t="s">
        <v>594</v>
      </c>
      <c r="B18" s="46" t="s">
        <v>9</v>
      </c>
      <c r="C18" s="35">
        <v>8.4</v>
      </c>
      <c r="D18" s="23">
        <v>20</v>
      </c>
      <c r="E18" s="15">
        <v>0.56000000000000005</v>
      </c>
      <c r="H18" s="100">
        <v>0</v>
      </c>
      <c r="I18" s="100">
        <v>0</v>
      </c>
    </row>
    <row r="19" spans="1:9" ht="15">
      <c r="A19" s="45" t="s">
        <v>595</v>
      </c>
      <c r="B19" s="46" t="s">
        <v>9</v>
      </c>
      <c r="C19" s="35">
        <v>6.1</v>
      </c>
      <c r="D19" s="23">
        <v>24</v>
      </c>
      <c r="E19" s="15">
        <v>1.28</v>
      </c>
      <c r="H19" s="100">
        <v>1</v>
      </c>
      <c r="I19" s="100">
        <v>0</v>
      </c>
    </row>
    <row r="20" spans="1:9" ht="15">
      <c r="A20" s="45" t="s">
        <v>596</v>
      </c>
      <c r="B20" s="46" t="s">
        <v>9</v>
      </c>
      <c r="C20" s="35">
        <v>6.7</v>
      </c>
      <c r="D20" s="23">
        <v>31</v>
      </c>
      <c r="E20" s="15">
        <v>0.71</v>
      </c>
      <c r="H20" s="100">
        <v>0</v>
      </c>
      <c r="I20" s="100">
        <v>0</v>
      </c>
    </row>
    <row r="21" spans="1:9" ht="15">
      <c r="A21" s="45" t="s">
        <v>607</v>
      </c>
      <c r="B21" s="46" t="s">
        <v>9</v>
      </c>
      <c r="C21" s="35">
        <v>6.2</v>
      </c>
      <c r="D21" s="23">
        <v>22</v>
      </c>
      <c r="E21" s="15">
        <v>0.8724100327153762</v>
      </c>
      <c r="H21" s="100">
        <v>1</v>
      </c>
      <c r="I21" s="100">
        <v>0</v>
      </c>
    </row>
    <row r="22" spans="1:9" ht="15">
      <c r="A22" s="45" t="s">
        <v>608</v>
      </c>
      <c r="B22" s="46" t="s">
        <v>9</v>
      </c>
      <c r="C22" s="35">
        <v>7</v>
      </c>
      <c r="D22" s="23">
        <v>21</v>
      </c>
      <c r="E22" s="15">
        <v>0.99875156054931336</v>
      </c>
      <c r="H22" s="100">
        <v>0</v>
      </c>
      <c r="I22" s="100">
        <v>0</v>
      </c>
    </row>
    <row r="23" spans="1:9" ht="15">
      <c r="A23" s="29" t="s">
        <v>111</v>
      </c>
      <c r="B23" s="3" t="s">
        <v>9</v>
      </c>
      <c r="C23" s="15">
        <v>7.6</v>
      </c>
      <c r="D23" s="23">
        <v>36</v>
      </c>
      <c r="E23" s="15">
        <v>1.53</v>
      </c>
      <c r="H23" s="100">
        <v>0</v>
      </c>
      <c r="I23" s="100">
        <v>0</v>
      </c>
    </row>
    <row r="24" spans="1:9" ht="15">
      <c r="A24" s="45" t="s">
        <v>597</v>
      </c>
      <c r="B24" s="46" t="s">
        <v>9</v>
      </c>
      <c r="C24" s="35">
        <v>6</v>
      </c>
      <c r="D24" s="23">
        <v>30</v>
      </c>
      <c r="E24" s="15">
        <v>0.73</v>
      </c>
      <c r="H24" s="100">
        <v>2</v>
      </c>
      <c r="I24" s="100">
        <v>1</v>
      </c>
    </row>
    <row r="25" spans="1:9" ht="15">
      <c r="A25" s="45" t="s">
        <v>598</v>
      </c>
      <c r="B25" s="46" t="s">
        <v>9</v>
      </c>
      <c r="C25" s="35">
        <v>6.5</v>
      </c>
      <c r="D25" s="23">
        <v>29</v>
      </c>
      <c r="E25" s="15">
        <v>1.24</v>
      </c>
      <c r="H25" s="100">
        <v>0</v>
      </c>
      <c r="I25" s="100">
        <v>0</v>
      </c>
    </row>
    <row r="26" spans="1:9" ht="15">
      <c r="A26" s="45" t="s">
        <v>599</v>
      </c>
      <c r="B26" s="46" t="s">
        <v>7</v>
      </c>
      <c r="C26" s="35">
        <v>9.5</v>
      </c>
      <c r="D26" s="23">
        <v>42</v>
      </c>
      <c r="E26" s="15">
        <v>0.81</v>
      </c>
      <c r="H26" s="100">
        <v>0</v>
      </c>
      <c r="I26" s="100">
        <v>0</v>
      </c>
    </row>
    <row r="27" spans="1:9" ht="15">
      <c r="A27" s="45" t="s">
        <v>600</v>
      </c>
      <c r="B27" s="46" t="s">
        <v>9</v>
      </c>
      <c r="C27" s="35">
        <v>6.9</v>
      </c>
      <c r="D27" s="23">
        <v>28</v>
      </c>
      <c r="E27" s="15">
        <v>0.86</v>
      </c>
      <c r="H27" s="100">
        <v>0</v>
      </c>
      <c r="I27" s="100">
        <v>0</v>
      </c>
    </row>
    <row r="28" spans="1:9" ht="15">
      <c r="A28" s="45" t="s">
        <v>609</v>
      </c>
      <c r="B28" s="46" t="s">
        <v>9</v>
      </c>
      <c r="C28" s="35">
        <v>7.5</v>
      </c>
      <c r="D28" s="23">
        <v>20</v>
      </c>
      <c r="E28" s="15">
        <v>0.94117647058823528</v>
      </c>
      <c r="H28" s="100">
        <v>0</v>
      </c>
      <c r="I28" s="100">
        <v>0</v>
      </c>
    </row>
    <row r="29" spans="1:9" ht="15">
      <c r="A29" s="45" t="s">
        <v>601</v>
      </c>
      <c r="B29" s="46" t="s">
        <v>9</v>
      </c>
      <c r="C29" s="35">
        <v>7.8</v>
      </c>
      <c r="D29" s="23">
        <v>20</v>
      </c>
      <c r="E29" s="15">
        <v>0.78</v>
      </c>
      <c r="H29" s="100">
        <v>0</v>
      </c>
      <c r="I29" s="100">
        <v>0</v>
      </c>
    </row>
    <row r="30" spans="1:9" ht="15">
      <c r="A30" s="45" t="s">
        <v>628</v>
      </c>
      <c r="B30" s="46" t="s">
        <v>9</v>
      </c>
      <c r="C30" s="35">
        <v>7.8</v>
      </c>
      <c r="D30" s="23">
        <v>32</v>
      </c>
      <c r="E30" s="15">
        <v>1.199400299850075</v>
      </c>
      <c r="H30" s="100">
        <v>0</v>
      </c>
      <c r="I30" s="100">
        <v>0</v>
      </c>
    </row>
    <row r="31" spans="1:9" ht="15">
      <c r="A31" s="45" t="s">
        <v>602</v>
      </c>
      <c r="B31" s="46" t="s">
        <v>9</v>
      </c>
      <c r="C31" s="35">
        <v>6.9</v>
      </c>
      <c r="D31" s="23">
        <v>28</v>
      </c>
      <c r="E31" s="15">
        <v>1.1499999999999999</v>
      </c>
      <c r="H31" s="100">
        <v>0</v>
      </c>
      <c r="I31" s="100">
        <v>0</v>
      </c>
    </row>
    <row r="32" spans="1:9" ht="15">
      <c r="A32" s="45" t="s">
        <v>529</v>
      </c>
      <c r="B32" s="46" t="s">
        <v>7</v>
      </c>
      <c r="C32" s="35">
        <v>9</v>
      </c>
      <c r="D32" s="23">
        <v>16</v>
      </c>
      <c r="E32" s="15">
        <v>0.44</v>
      </c>
      <c r="H32" s="100">
        <v>0</v>
      </c>
      <c r="I32" s="100">
        <v>0</v>
      </c>
    </row>
    <row r="33" spans="1:9" ht="15">
      <c r="A33" s="45" t="s">
        <v>530</v>
      </c>
      <c r="B33" s="46" t="s">
        <v>9</v>
      </c>
      <c r="C33" s="35">
        <v>4.7</v>
      </c>
      <c r="D33" s="23">
        <v>10</v>
      </c>
      <c r="E33" s="15">
        <v>0.48</v>
      </c>
      <c r="H33" s="100">
        <v>3</v>
      </c>
      <c r="I33" s="100">
        <v>1</v>
      </c>
    </row>
    <row r="34" spans="1:9" ht="15">
      <c r="A34" s="45" t="s">
        <v>531</v>
      </c>
      <c r="B34" s="46" t="s">
        <v>7</v>
      </c>
      <c r="C34" s="35"/>
      <c r="D34" s="23">
        <v>12</v>
      </c>
      <c r="E34" s="15">
        <v>0.2</v>
      </c>
      <c r="H34" s="100">
        <v>4</v>
      </c>
      <c r="I34" s="100">
        <v>4</v>
      </c>
    </row>
    <row r="35" spans="1:9" ht="15">
      <c r="A35" s="45" t="s">
        <v>532</v>
      </c>
      <c r="B35" s="46" t="s">
        <v>9</v>
      </c>
      <c r="C35" s="35">
        <v>8</v>
      </c>
      <c r="D35" s="23">
        <v>16</v>
      </c>
      <c r="E35" s="15">
        <v>0.86</v>
      </c>
      <c r="H35" s="100">
        <v>0</v>
      </c>
      <c r="I35" s="100">
        <v>0</v>
      </c>
    </row>
    <row r="36" spans="1:9" ht="15">
      <c r="A36" s="45" t="s">
        <v>533</v>
      </c>
      <c r="B36" s="46" t="s">
        <v>9</v>
      </c>
      <c r="C36" s="35">
        <v>9.1</v>
      </c>
      <c r="D36" s="23">
        <v>14</v>
      </c>
      <c r="E36" s="15">
        <v>0.43</v>
      </c>
      <c r="H36" s="100">
        <v>0</v>
      </c>
      <c r="I36" s="100">
        <v>0</v>
      </c>
    </row>
    <row r="37" spans="1:9" ht="15">
      <c r="A37" s="45" t="s">
        <v>534</v>
      </c>
      <c r="B37" s="46" t="s">
        <v>7</v>
      </c>
      <c r="C37" s="35">
        <v>6.7</v>
      </c>
      <c r="D37" s="23">
        <v>16</v>
      </c>
      <c r="E37" s="15">
        <v>0.57999999999999996</v>
      </c>
      <c r="H37" s="100">
        <v>3</v>
      </c>
      <c r="I37" s="100">
        <v>1</v>
      </c>
    </row>
    <row r="38" spans="1:9" ht="15">
      <c r="A38" s="45" t="s">
        <v>535</v>
      </c>
      <c r="B38" s="46" t="s">
        <v>7</v>
      </c>
      <c r="C38" s="35">
        <v>9.5</v>
      </c>
      <c r="D38" s="23">
        <v>22</v>
      </c>
      <c r="E38" s="15">
        <v>0.76</v>
      </c>
      <c r="H38" s="100">
        <v>0</v>
      </c>
      <c r="I38" s="100">
        <v>0</v>
      </c>
    </row>
    <row r="39" spans="1:9" ht="15">
      <c r="A39" s="45" t="s">
        <v>536</v>
      </c>
      <c r="B39" s="46" t="s">
        <v>9</v>
      </c>
      <c r="C39" s="35">
        <v>5.6</v>
      </c>
      <c r="D39" s="23">
        <v>12</v>
      </c>
      <c r="E39" s="15">
        <v>0.75</v>
      </c>
      <c r="H39" s="100">
        <v>3</v>
      </c>
      <c r="I39" s="100">
        <v>1</v>
      </c>
    </row>
    <row r="40" spans="1:9" ht="15">
      <c r="A40" s="45" t="s">
        <v>537</v>
      </c>
      <c r="B40" s="46" t="s">
        <v>7</v>
      </c>
      <c r="C40" s="35">
        <v>9.1</v>
      </c>
      <c r="D40" s="23">
        <v>10</v>
      </c>
      <c r="E40" s="15">
        <v>0.22</v>
      </c>
      <c r="H40" s="100">
        <v>0</v>
      </c>
      <c r="I40" s="100">
        <v>0</v>
      </c>
    </row>
    <row r="41" spans="1:9" ht="15">
      <c r="A41" s="45" t="s">
        <v>538</v>
      </c>
      <c r="B41" s="46" t="s">
        <v>9</v>
      </c>
      <c r="C41" s="35">
        <v>5.9</v>
      </c>
      <c r="D41" s="23">
        <v>14</v>
      </c>
      <c r="E41" s="15">
        <v>1.1200000000000001</v>
      </c>
      <c r="H41" s="100">
        <v>2</v>
      </c>
      <c r="I41" s="100">
        <v>1</v>
      </c>
    </row>
    <row r="42" spans="1:9" ht="15">
      <c r="A42" s="29" t="s">
        <v>110</v>
      </c>
      <c r="B42" s="3" t="s">
        <v>9</v>
      </c>
      <c r="C42" s="15">
        <v>7.5</v>
      </c>
      <c r="D42" s="23">
        <v>28</v>
      </c>
      <c r="E42" s="15">
        <v>1.1000000000000001</v>
      </c>
      <c r="H42" s="100">
        <v>0</v>
      </c>
      <c r="I42" s="100">
        <v>0</v>
      </c>
    </row>
    <row r="43" spans="1:9" ht="15">
      <c r="A43" s="45" t="s">
        <v>539</v>
      </c>
      <c r="B43" s="46" t="s">
        <v>9</v>
      </c>
      <c r="C43" s="35">
        <v>6.3</v>
      </c>
      <c r="D43" s="23">
        <v>14</v>
      </c>
      <c r="E43" s="15">
        <v>0.62</v>
      </c>
      <c r="H43" s="100">
        <v>3</v>
      </c>
      <c r="I43" s="100">
        <v>1</v>
      </c>
    </row>
    <row r="44" spans="1:9" ht="15">
      <c r="A44" s="45" t="s">
        <v>540</v>
      </c>
      <c r="B44" s="46" t="s">
        <v>9</v>
      </c>
      <c r="C44" s="35">
        <v>6.3</v>
      </c>
      <c r="D44" s="23">
        <v>14</v>
      </c>
      <c r="E44" s="15">
        <v>0.35</v>
      </c>
      <c r="H44" s="100">
        <v>3</v>
      </c>
      <c r="I44" s="100">
        <v>1</v>
      </c>
    </row>
    <row r="45" spans="1:9" ht="15">
      <c r="A45" s="45" t="s">
        <v>541</v>
      </c>
      <c r="B45" s="46" t="s">
        <v>9</v>
      </c>
      <c r="C45" s="35">
        <v>6</v>
      </c>
      <c r="D45" s="23">
        <v>10</v>
      </c>
      <c r="E45" s="15">
        <v>0.49</v>
      </c>
      <c r="H45" s="100">
        <v>3</v>
      </c>
      <c r="I45" s="100">
        <v>1</v>
      </c>
    </row>
    <row r="46" spans="1:9" ht="15">
      <c r="A46" s="45" t="s">
        <v>542</v>
      </c>
      <c r="B46" s="46" t="s">
        <v>9</v>
      </c>
      <c r="C46" s="35">
        <v>5.9</v>
      </c>
      <c r="D46" s="23">
        <v>14</v>
      </c>
      <c r="E46" s="15">
        <v>0.69</v>
      </c>
      <c r="H46" s="100">
        <v>3</v>
      </c>
      <c r="I46" s="100">
        <v>1</v>
      </c>
    </row>
    <row r="47" spans="1:9" ht="15">
      <c r="A47" s="45" t="s">
        <v>543</v>
      </c>
      <c r="B47" s="46" t="s">
        <v>7</v>
      </c>
      <c r="C47" s="35">
        <v>8.6999999999999993</v>
      </c>
      <c r="D47" s="23">
        <v>28</v>
      </c>
      <c r="E47" s="15">
        <v>1.17</v>
      </c>
      <c r="H47" s="100">
        <v>2</v>
      </c>
      <c r="I47" s="100">
        <v>1</v>
      </c>
    </row>
    <row r="48" spans="1:9" ht="15">
      <c r="A48" s="45" t="s">
        <v>544</v>
      </c>
      <c r="B48" s="46" t="s">
        <v>7</v>
      </c>
      <c r="C48" s="35">
        <v>8.6999999999999993</v>
      </c>
      <c r="D48" s="23">
        <v>38</v>
      </c>
      <c r="E48" s="15">
        <v>1.47</v>
      </c>
      <c r="H48" s="100">
        <v>1</v>
      </c>
      <c r="I48" s="100">
        <v>0</v>
      </c>
    </row>
    <row r="49" spans="1:9" ht="15">
      <c r="A49" s="45" t="s">
        <v>545</v>
      </c>
      <c r="B49" s="46" t="s">
        <v>7</v>
      </c>
      <c r="C49" s="35">
        <v>10.5</v>
      </c>
      <c r="D49" s="23">
        <v>20</v>
      </c>
      <c r="E49" s="15">
        <v>0.61</v>
      </c>
      <c r="H49" s="100">
        <v>0</v>
      </c>
      <c r="I49" s="100">
        <v>0</v>
      </c>
    </row>
    <row r="50" spans="1:9" ht="15">
      <c r="A50" s="45" t="s">
        <v>546</v>
      </c>
      <c r="B50" s="46" t="s">
        <v>9</v>
      </c>
      <c r="C50" s="35"/>
      <c r="D50" s="23">
        <v>30</v>
      </c>
      <c r="E50" s="15">
        <v>0.52</v>
      </c>
      <c r="H50" s="100">
        <v>4</v>
      </c>
      <c r="I50" s="100">
        <v>4</v>
      </c>
    </row>
    <row r="51" spans="1:9" ht="15">
      <c r="A51" s="45" t="s">
        <v>547</v>
      </c>
      <c r="B51" s="46" t="s">
        <v>9</v>
      </c>
      <c r="C51" s="35">
        <v>8.1</v>
      </c>
      <c r="D51" s="23">
        <v>10</v>
      </c>
      <c r="E51" s="15">
        <v>0.65</v>
      </c>
      <c r="H51" s="100">
        <v>0</v>
      </c>
      <c r="I51" s="100">
        <v>0</v>
      </c>
    </row>
    <row r="52" spans="1:9" ht="15">
      <c r="A52" s="45" t="s">
        <v>548</v>
      </c>
      <c r="B52" s="46" t="s">
        <v>9</v>
      </c>
      <c r="C52" s="35">
        <v>7.5</v>
      </c>
      <c r="D52" s="23">
        <v>4</v>
      </c>
      <c r="E52" s="15">
        <v>0.51</v>
      </c>
      <c r="H52" s="100">
        <v>0</v>
      </c>
      <c r="I52" s="100">
        <v>0</v>
      </c>
    </row>
    <row r="53" spans="1:9" ht="15">
      <c r="A53" s="29" t="s">
        <v>109</v>
      </c>
      <c r="B53" s="3" t="s">
        <v>9</v>
      </c>
      <c r="C53" s="15">
        <v>6.9</v>
      </c>
      <c r="D53" s="23">
        <v>30</v>
      </c>
      <c r="E53" s="15">
        <v>1.38</v>
      </c>
      <c r="H53" s="100">
        <v>0</v>
      </c>
      <c r="I53" s="100">
        <v>0</v>
      </c>
    </row>
    <row r="54" spans="1:9" ht="15">
      <c r="A54" s="45" t="s">
        <v>549</v>
      </c>
      <c r="B54" s="46" t="s">
        <v>9</v>
      </c>
      <c r="C54" s="35">
        <v>5.8</v>
      </c>
      <c r="D54" s="23">
        <v>12</v>
      </c>
      <c r="E54" s="15">
        <v>0.62</v>
      </c>
      <c r="H54" s="100">
        <v>3</v>
      </c>
      <c r="I54" s="100">
        <v>1</v>
      </c>
    </row>
    <row r="55" spans="1:9" ht="15">
      <c r="A55" s="45" t="s">
        <v>550</v>
      </c>
      <c r="B55" s="46" t="s">
        <v>9</v>
      </c>
      <c r="C55" s="35">
        <v>7.2</v>
      </c>
      <c r="D55" s="23">
        <v>12</v>
      </c>
      <c r="E55" s="15">
        <v>0.6</v>
      </c>
      <c r="H55" s="100">
        <v>0</v>
      </c>
      <c r="I55" s="100">
        <v>0</v>
      </c>
    </row>
    <row r="56" spans="1:9" ht="15">
      <c r="A56" s="45" t="s">
        <v>551</v>
      </c>
      <c r="B56" s="46" t="s">
        <v>9</v>
      </c>
      <c r="C56" s="35">
        <v>6.1</v>
      </c>
      <c r="D56" s="23">
        <v>14</v>
      </c>
      <c r="E56" s="15">
        <v>0.47</v>
      </c>
      <c r="H56" s="100">
        <v>3</v>
      </c>
      <c r="I56" s="100">
        <v>1</v>
      </c>
    </row>
    <row r="57" spans="1:9" ht="15">
      <c r="A57" s="45" t="s">
        <v>552</v>
      </c>
      <c r="B57" s="46" t="s">
        <v>9</v>
      </c>
      <c r="C57" s="35">
        <v>5.5</v>
      </c>
      <c r="D57" s="23">
        <v>10</v>
      </c>
      <c r="E57" s="15">
        <v>1.1100000000000001</v>
      </c>
      <c r="H57" s="100">
        <v>2</v>
      </c>
      <c r="I57" s="100">
        <v>1</v>
      </c>
    </row>
    <row r="58" spans="1:9" ht="15">
      <c r="A58" s="45" t="s">
        <v>553</v>
      </c>
      <c r="B58" s="46" t="s">
        <v>9</v>
      </c>
      <c r="C58" s="35">
        <v>6.4</v>
      </c>
      <c r="D58" s="23">
        <v>8</v>
      </c>
      <c r="E58" s="15">
        <v>0.36</v>
      </c>
      <c r="H58" s="100">
        <v>3</v>
      </c>
      <c r="I58" s="100">
        <v>1</v>
      </c>
    </row>
    <row r="59" spans="1:9" ht="15">
      <c r="A59" s="45" t="s">
        <v>554</v>
      </c>
      <c r="B59" s="46" t="s">
        <v>7</v>
      </c>
      <c r="C59" s="35">
        <v>8.1</v>
      </c>
      <c r="D59" s="23">
        <v>38</v>
      </c>
      <c r="E59" s="15">
        <v>0.72</v>
      </c>
      <c r="H59" s="100">
        <v>2</v>
      </c>
      <c r="I59" s="100">
        <v>1</v>
      </c>
    </row>
    <row r="60" spans="1:9" ht="15">
      <c r="A60" s="45" t="s">
        <v>555</v>
      </c>
      <c r="B60" s="46" t="s">
        <v>9</v>
      </c>
      <c r="C60" s="35">
        <v>10.4</v>
      </c>
      <c r="D60" s="23">
        <v>4</v>
      </c>
      <c r="E60" s="15">
        <v>0.56000000000000005</v>
      </c>
      <c r="H60" s="100">
        <v>0</v>
      </c>
      <c r="I60" s="100">
        <v>0</v>
      </c>
    </row>
    <row r="61" spans="1:9" ht="15">
      <c r="A61" s="45" t="s">
        <v>556</v>
      </c>
      <c r="B61" s="46" t="s">
        <v>9</v>
      </c>
      <c r="C61" s="35">
        <v>6.6</v>
      </c>
      <c r="D61" s="23">
        <v>18</v>
      </c>
      <c r="E61" s="15">
        <v>0.55000000000000004</v>
      </c>
      <c r="H61" s="100">
        <v>0</v>
      </c>
      <c r="I61" s="100">
        <v>0</v>
      </c>
    </row>
    <row r="62" spans="1:9" ht="15">
      <c r="A62" s="45" t="s">
        <v>557</v>
      </c>
      <c r="B62" s="46" t="s">
        <v>9</v>
      </c>
      <c r="C62" s="35">
        <v>7.2</v>
      </c>
      <c r="D62" s="23">
        <v>10</v>
      </c>
      <c r="E62" s="15">
        <v>0.9</v>
      </c>
      <c r="H62" s="100">
        <v>0</v>
      </c>
      <c r="I62" s="100">
        <v>0</v>
      </c>
    </row>
    <row r="63" spans="1:9" ht="15">
      <c r="A63" s="45" t="s">
        <v>558</v>
      </c>
      <c r="B63" s="46" t="s">
        <v>9</v>
      </c>
      <c r="C63" s="35">
        <v>7.1</v>
      </c>
      <c r="D63" s="23">
        <v>10</v>
      </c>
      <c r="E63" s="15">
        <v>0.78</v>
      </c>
      <c r="H63" s="100">
        <v>0</v>
      </c>
      <c r="I63" s="100">
        <v>0</v>
      </c>
    </row>
    <row r="64" spans="1:9" ht="15">
      <c r="A64" s="45" t="s">
        <v>559</v>
      </c>
      <c r="B64" s="46" t="s">
        <v>9</v>
      </c>
      <c r="C64" s="35">
        <v>6.7</v>
      </c>
      <c r="D64" s="23">
        <v>10</v>
      </c>
      <c r="E64" s="15">
        <v>0.21</v>
      </c>
      <c r="H64" s="100">
        <v>0</v>
      </c>
      <c r="I64" s="100">
        <v>0</v>
      </c>
    </row>
    <row r="65" spans="1:9" ht="15">
      <c r="A65" s="45" t="s">
        <v>560</v>
      </c>
      <c r="B65" s="46" t="s">
        <v>9</v>
      </c>
      <c r="C65" s="35">
        <v>6.6</v>
      </c>
      <c r="D65" s="23">
        <v>12</v>
      </c>
      <c r="E65" s="15">
        <v>0.43</v>
      </c>
      <c r="H65" s="100">
        <v>0</v>
      </c>
      <c r="I65" s="100">
        <v>0</v>
      </c>
    </row>
    <row r="66" spans="1:9" ht="15">
      <c r="A66" s="45" t="s">
        <v>561</v>
      </c>
      <c r="B66" s="46" t="s">
        <v>9</v>
      </c>
      <c r="C66" s="35">
        <v>8.3000000000000007</v>
      </c>
      <c r="D66" s="23">
        <v>1</v>
      </c>
      <c r="E66" s="15">
        <v>0.24</v>
      </c>
      <c r="H66" s="100">
        <v>0</v>
      </c>
      <c r="I66" s="100">
        <v>0</v>
      </c>
    </row>
    <row r="67" spans="1:9" ht="15">
      <c r="A67" s="45" t="s">
        <v>562</v>
      </c>
      <c r="B67" s="46" t="s">
        <v>7</v>
      </c>
      <c r="C67" s="35">
        <v>6.6</v>
      </c>
      <c r="D67" s="23">
        <v>15</v>
      </c>
      <c r="E67" s="15">
        <v>0.3</v>
      </c>
      <c r="H67" s="100">
        <v>3</v>
      </c>
      <c r="I67" s="100">
        <v>1</v>
      </c>
    </row>
    <row r="68" spans="1:9" ht="15">
      <c r="A68" s="45" t="s">
        <v>563</v>
      </c>
      <c r="B68" s="46" t="s">
        <v>9</v>
      </c>
      <c r="C68" s="35">
        <v>8.5</v>
      </c>
      <c r="D68" s="23">
        <v>11</v>
      </c>
      <c r="E68" s="15">
        <v>0.31</v>
      </c>
      <c r="H68" s="100">
        <v>0</v>
      </c>
      <c r="I68" s="100">
        <v>0</v>
      </c>
    </row>
    <row r="69" spans="1:9" ht="15">
      <c r="A69" s="45" t="s">
        <v>564</v>
      </c>
      <c r="B69" s="46" t="s">
        <v>9</v>
      </c>
      <c r="C69" s="35">
        <v>7.2</v>
      </c>
      <c r="D69" s="23">
        <v>10</v>
      </c>
      <c r="E69" s="15">
        <v>0.17</v>
      </c>
      <c r="H69" s="100">
        <v>0</v>
      </c>
      <c r="I69" s="100">
        <v>0</v>
      </c>
    </row>
    <row r="70" spans="1:9" ht="15">
      <c r="A70" s="45" t="s">
        <v>565</v>
      </c>
      <c r="B70" s="46" t="s">
        <v>7</v>
      </c>
      <c r="C70" s="35">
        <v>6.1</v>
      </c>
      <c r="D70" s="23">
        <v>18</v>
      </c>
      <c r="E70" s="15">
        <v>0.43</v>
      </c>
      <c r="H70" s="100">
        <v>3</v>
      </c>
      <c r="I70" s="100">
        <v>1</v>
      </c>
    </row>
    <row r="71" spans="1:9" ht="15">
      <c r="A71" s="45" t="s">
        <v>566</v>
      </c>
      <c r="B71" s="46" t="s">
        <v>9</v>
      </c>
      <c r="C71" s="35">
        <v>9.6999999999999993</v>
      </c>
      <c r="D71" s="23">
        <v>20</v>
      </c>
      <c r="E71" s="15">
        <v>0.96</v>
      </c>
      <c r="H71" s="100">
        <v>0</v>
      </c>
      <c r="I71" s="100">
        <v>0</v>
      </c>
    </row>
    <row r="72" spans="1:9" ht="15">
      <c r="A72" s="45" t="s">
        <v>567</v>
      </c>
      <c r="B72" s="46" t="s">
        <v>9</v>
      </c>
      <c r="C72" s="35">
        <v>6.3</v>
      </c>
      <c r="D72" s="23">
        <v>24</v>
      </c>
      <c r="E72" s="15">
        <v>1.07</v>
      </c>
      <c r="H72" s="100">
        <v>1</v>
      </c>
      <c r="I72" s="100">
        <v>0</v>
      </c>
    </row>
    <row r="73" spans="1:9" ht="15">
      <c r="A73" s="45" t="s">
        <v>568</v>
      </c>
      <c r="B73" s="46" t="s">
        <v>9</v>
      </c>
      <c r="C73" s="35">
        <v>6.6</v>
      </c>
      <c r="D73" s="23">
        <v>12</v>
      </c>
      <c r="E73" s="15">
        <v>0.46</v>
      </c>
      <c r="H73" s="100">
        <v>0</v>
      </c>
      <c r="I73" s="100">
        <v>0</v>
      </c>
    </row>
    <row r="74" spans="1:9" ht="15">
      <c r="A74" s="45" t="s">
        <v>569</v>
      </c>
      <c r="B74" s="46" t="s">
        <v>7</v>
      </c>
      <c r="C74" s="35">
        <v>5.0999999999999996</v>
      </c>
      <c r="D74" s="23">
        <v>36</v>
      </c>
      <c r="E74" s="15">
        <v>0.5</v>
      </c>
      <c r="H74" s="100">
        <v>2</v>
      </c>
      <c r="I74" s="100">
        <v>1</v>
      </c>
    </row>
    <row r="75" spans="1:9" ht="15">
      <c r="A75" s="45" t="s">
        <v>570</v>
      </c>
      <c r="B75" s="46" t="s">
        <v>9</v>
      </c>
      <c r="C75" s="35">
        <v>7.8</v>
      </c>
      <c r="D75" s="23">
        <v>18</v>
      </c>
      <c r="E75" s="15">
        <v>0.72</v>
      </c>
      <c r="H75" s="100">
        <v>0</v>
      </c>
      <c r="I75" s="100">
        <v>0</v>
      </c>
    </row>
    <row r="76" spans="1:9" ht="15">
      <c r="A76" s="45" t="s">
        <v>571</v>
      </c>
      <c r="B76" s="46" t="s">
        <v>7</v>
      </c>
      <c r="C76" s="35">
        <v>9.3000000000000007</v>
      </c>
      <c r="D76" s="23">
        <v>25</v>
      </c>
      <c r="E76" s="15">
        <v>0.76</v>
      </c>
      <c r="H76" s="100">
        <v>0</v>
      </c>
      <c r="I76" s="100">
        <v>0</v>
      </c>
    </row>
    <row r="77" spans="1:9" ht="15">
      <c r="A77" s="45" t="s">
        <v>572</v>
      </c>
      <c r="B77" s="46" t="s">
        <v>9</v>
      </c>
      <c r="C77" s="35">
        <v>7.3</v>
      </c>
      <c r="D77" s="23">
        <v>11</v>
      </c>
      <c r="E77" s="15">
        <v>0.5</v>
      </c>
      <c r="H77" s="100">
        <v>0</v>
      </c>
      <c r="I77" s="100">
        <v>0</v>
      </c>
    </row>
    <row r="78" spans="1:9" ht="15">
      <c r="A78" s="45" t="s">
        <v>573</v>
      </c>
      <c r="B78" s="46" t="s">
        <v>9</v>
      </c>
      <c r="C78" s="35">
        <v>5.5</v>
      </c>
      <c r="D78" s="23">
        <v>12</v>
      </c>
      <c r="E78" s="15">
        <v>0.44</v>
      </c>
      <c r="H78" s="100">
        <v>3</v>
      </c>
      <c r="I78" s="100">
        <v>1</v>
      </c>
    </row>
    <row r="79" spans="1:9" ht="15">
      <c r="A79" s="45" t="s">
        <v>574</v>
      </c>
      <c r="B79" s="46" t="s">
        <v>9</v>
      </c>
      <c r="C79" s="35">
        <v>7.2</v>
      </c>
      <c r="D79" s="23">
        <v>15</v>
      </c>
      <c r="E79" s="15">
        <v>0.54</v>
      </c>
      <c r="H79" s="100">
        <v>0</v>
      </c>
      <c r="I79" s="100">
        <v>0</v>
      </c>
    </row>
    <row r="80" spans="1:9" ht="15">
      <c r="A80" s="45" t="s">
        <v>575</v>
      </c>
      <c r="B80" s="46" t="s">
        <v>7</v>
      </c>
      <c r="C80" s="35">
        <v>8</v>
      </c>
      <c r="D80" s="23">
        <v>25</v>
      </c>
      <c r="E80" s="15">
        <v>0.38</v>
      </c>
      <c r="H80" s="100">
        <v>3</v>
      </c>
      <c r="I80" s="100">
        <v>1</v>
      </c>
    </row>
    <row r="81" spans="1:9" ht="15">
      <c r="A81" s="45" t="s">
        <v>576</v>
      </c>
      <c r="B81" s="46" t="s">
        <v>7</v>
      </c>
      <c r="C81" s="35">
        <v>9.5</v>
      </c>
      <c r="D81" s="23">
        <v>18</v>
      </c>
      <c r="E81" s="15">
        <v>0.62</v>
      </c>
      <c r="H81" s="100">
        <v>0</v>
      </c>
      <c r="I81" s="100">
        <v>0</v>
      </c>
    </row>
    <row r="82" spans="1:9" ht="15">
      <c r="A82" s="45" t="s">
        <v>577</v>
      </c>
      <c r="B82" s="46" t="s">
        <v>9</v>
      </c>
      <c r="C82" s="35">
        <v>9.4</v>
      </c>
      <c r="D82" s="23">
        <v>37</v>
      </c>
      <c r="E82" s="15">
        <v>0.48</v>
      </c>
      <c r="H82" s="100">
        <v>0</v>
      </c>
      <c r="I82" s="100">
        <v>0</v>
      </c>
    </row>
    <row r="83" spans="1:9" ht="15">
      <c r="A83" s="29" t="s">
        <v>108</v>
      </c>
      <c r="B83" s="3" t="s">
        <v>9</v>
      </c>
      <c r="C83" s="15">
        <v>8.5</v>
      </c>
      <c r="D83" s="23">
        <v>30</v>
      </c>
      <c r="E83" s="15">
        <v>1.2</v>
      </c>
      <c r="H83" s="100">
        <v>0</v>
      </c>
      <c r="I83" s="100">
        <v>0</v>
      </c>
    </row>
    <row r="84" spans="1:9" ht="15">
      <c r="A84" s="45" t="s">
        <v>578</v>
      </c>
      <c r="B84" s="46" t="s">
        <v>7</v>
      </c>
      <c r="C84" s="35">
        <v>6.8</v>
      </c>
      <c r="D84" s="23">
        <v>25</v>
      </c>
      <c r="E84" s="15">
        <v>0.65</v>
      </c>
      <c r="H84" s="100">
        <v>3</v>
      </c>
      <c r="I84" s="100">
        <v>1</v>
      </c>
    </row>
    <row r="85" spans="1:9" ht="15">
      <c r="A85" s="45" t="s">
        <v>579</v>
      </c>
      <c r="B85" s="46" t="s">
        <v>7</v>
      </c>
      <c r="C85" s="35">
        <v>7.3</v>
      </c>
      <c r="D85" s="23">
        <v>18</v>
      </c>
      <c r="E85" s="15">
        <v>0.2</v>
      </c>
      <c r="H85" s="100">
        <v>3</v>
      </c>
      <c r="I85" s="100">
        <v>1</v>
      </c>
    </row>
    <row r="86" spans="1:9" ht="15">
      <c r="A86" s="45" t="s">
        <v>580</v>
      </c>
      <c r="B86" s="46" t="s">
        <v>9</v>
      </c>
      <c r="C86" s="35">
        <v>6.6</v>
      </c>
      <c r="D86" s="23">
        <v>10</v>
      </c>
      <c r="E86" s="15">
        <v>0.74</v>
      </c>
      <c r="H86" s="100">
        <v>0</v>
      </c>
      <c r="I86" s="100">
        <v>0</v>
      </c>
    </row>
    <row r="87" spans="1:9" ht="15">
      <c r="A87" s="45" t="s">
        <v>581</v>
      </c>
      <c r="B87" s="46" t="s">
        <v>9</v>
      </c>
      <c r="C87" s="35">
        <v>6</v>
      </c>
      <c r="D87" s="23">
        <v>10</v>
      </c>
      <c r="E87" s="15">
        <v>0.63</v>
      </c>
      <c r="H87" s="100">
        <v>3</v>
      </c>
      <c r="I87" s="100">
        <v>1</v>
      </c>
    </row>
    <row r="88" spans="1:9" ht="15">
      <c r="A88" s="45" t="s">
        <v>582</v>
      </c>
      <c r="B88" s="46" t="s">
        <v>9</v>
      </c>
      <c r="C88" s="35">
        <v>6.4</v>
      </c>
      <c r="D88" s="23">
        <v>9</v>
      </c>
      <c r="E88" s="15">
        <v>0.63</v>
      </c>
      <c r="H88" s="100">
        <v>3</v>
      </c>
      <c r="I88" s="100">
        <v>1</v>
      </c>
    </row>
    <row r="89" spans="1:9" ht="15">
      <c r="A89" s="45" t="s">
        <v>583</v>
      </c>
      <c r="B89" s="46" t="s">
        <v>9</v>
      </c>
      <c r="C89" s="35">
        <v>5.5</v>
      </c>
      <c r="D89" s="23">
        <v>11</v>
      </c>
      <c r="E89" s="15">
        <v>0.39</v>
      </c>
      <c r="H89" s="100">
        <v>3</v>
      </c>
      <c r="I89" s="100">
        <v>1</v>
      </c>
    </row>
    <row r="90" spans="1:9" ht="15">
      <c r="A90" s="45" t="s">
        <v>584</v>
      </c>
      <c r="B90" s="46" t="s">
        <v>9</v>
      </c>
      <c r="C90" s="35">
        <v>5.9</v>
      </c>
      <c r="D90" s="23">
        <v>6</v>
      </c>
      <c r="E90" s="15">
        <v>0.49</v>
      </c>
      <c r="H90" s="100">
        <v>3</v>
      </c>
      <c r="I90" s="100">
        <v>1</v>
      </c>
    </row>
    <row r="91" spans="1:9" ht="15">
      <c r="A91" s="45" t="s">
        <v>610</v>
      </c>
      <c r="B91" s="46" t="s">
        <v>7</v>
      </c>
      <c r="C91" s="35">
        <v>9.9</v>
      </c>
      <c r="D91" s="23">
        <v>32</v>
      </c>
      <c r="E91" s="15">
        <v>0.94674556213017758</v>
      </c>
      <c r="H91" s="100">
        <v>0</v>
      </c>
      <c r="I91" s="100">
        <v>0</v>
      </c>
    </row>
    <row r="92" spans="1:9" ht="15">
      <c r="A92" s="45" t="s">
        <v>604</v>
      </c>
      <c r="B92" s="46" t="s">
        <v>9</v>
      </c>
      <c r="C92" s="35">
        <v>7.3</v>
      </c>
      <c r="D92" s="23">
        <v>15</v>
      </c>
      <c r="E92" s="15">
        <v>0.66</v>
      </c>
      <c r="H92" s="100">
        <v>0</v>
      </c>
      <c r="I92" s="100">
        <v>0</v>
      </c>
    </row>
    <row r="93" spans="1:9" ht="15">
      <c r="A93" s="29" t="s">
        <v>107</v>
      </c>
      <c r="B93" s="3" t="s">
        <v>9</v>
      </c>
      <c r="C93" s="15">
        <v>7.2</v>
      </c>
      <c r="D93" s="23">
        <v>32</v>
      </c>
      <c r="E93" s="15">
        <v>1.17</v>
      </c>
      <c r="H93" s="100">
        <v>0</v>
      </c>
      <c r="I93" s="100">
        <v>0</v>
      </c>
    </row>
    <row r="94" spans="1:9" ht="15">
      <c r="A94" s="45" t="s">
        <v>611</v>
      </c>
      <c r="B94" s="46" t="s">
        <v>7</v>
      </c>
      <c r="C94" s="35">
        <v>8</v>
      </c>
      <c r="D94" s="23">
        <v>28</v>
      </c>
      <c r="E94" s="15">
        <v>0.79522862823061635</v>
      </c>
      <c r="H94" s="100">
        <v>3</v>
      </c>
      <c r="I94" s="100">
        <v>1</v>
      </c>
    </row>
    <row r="95" spans="1:9" ht="15">
      <c r="A95" s="45" t="s">
        <v>612</v>
      </c>
      <c r="B95" s="46" t="s">
        <v>9</v>
      </c>
      <c r="C95" s="35">
        <v>7.5</v>
      </c>
      <c r="D95" s="23">
        <v>20</v>
      </c>
      <c r="E95" s="15">
        <v>0.4822182037371911</v>
      </c>
      <c r="H95" s="100">
        <v>0</v>
      </c>
      <c r="I95" s="100">
        <v>0</v>
      </c>
    </row>
    <row r="96" spans="1:9" ht="15">
      <c r="A96" s="45" t="s">
        <v>603</v>
      </c>
      <c r="B96" s="46" t="s">
        <v>9</v>
      </c>
      <c r="C96" s="35">
        <v>5.8</v>
      </c>
      <c r="D96" s="23">
        <v>18</v>
      </c>
      <c r="E96" s="15">
        <v>0.66</v>
      </c>
      <c r="H96" s="100">
        <v>3</v>
      </c>
      <c r="I96" s="100">
        <v>1</v>
      </c>
    </row>
    <row r="97" spans="1:9" ht="15">
      <c r="A97" s="45" t="s">
        <v>613</v>
      </c>
      <c r="B97" s="46" t="s">
        <v>9</v>
      </c>
      <c r="C97" s="35"/>
      <c r="D97" s="23">
        <v>23.6</v>
      </c>
      <c r="E97" s="15">
        <v>1.08843537414966</v>
      </c>
      <c r="H97" s="100">
        <v>4</v>
      </c>
      <c r="I97" s="100">
        <v>0</v>
      </c>
    </row>
    <row r="98" spans="1:9" ht="15">
      <c r="A98" s="45" t="s">
        <v>614</v>
      </c>
      <c r="B98" s="46" t="s">
        <v>9</v>
      </c>
      <c r="C98" s="35">
        <v>9.5</v>
      </c>
      <c r="D98" s="23">
        <v>26.9</v>
      </c>
      <c r="E98" s="15">
        <v>1.4285714285714286</v>
      </c>
      <c r="H98" s="100">
        <v>0</v>
      </c>
      <c r="I98" s="100">
        <v>0</v>
      </c>
    </row>
    <row r="99" spans="1:9" ht="15">
      <c r="A99" s="45" t="s">
        <v>615</v>
      </c>
      <c r="B99" s="46" t="s">
        <v>9</v>
      </c>
      <c r="C99" s="35">
        <v>7</v>
      </c>
      <c r="D99" s="23">
        <v>29.7</v>
      </c>
      <c r="E99" s="15">
        <v>1.1976047904191618</v>
      </c>
      <c r="H99" s="100">
        <v>0</v>
      </c>
      <c r="I99" s="100">
        <v>0</v>
      </c>
    </row>
    <row r="100" spans="1:9" ht="15">
      <c r="A100" s="45" t="s">
        <v>616</v>
      </c>
      <c r="B100" s="46" t="s">
        <v>9</v>
      </c>
      <c r="C100" s="35">
        <v>6.9</v>
      </c>
      <c r="D100" s="23">
        <v>23</v>
      </c>
      <c r="E100" s="15">
        <v>1.0666666666666667</v>
      </c>
      <c r="H100" s="100">
        <v>0</v>
      </c>
      <c r="I100" s="100">
        <v>0</v>
      </c>
    </row>
    <row r="101" spans="1:9" ht="15">
      <c r="A101" s="29" t="s">
        <v>106</v>
      </c>
      <c r="B101" s="3" t="s">
        <v>7</v>
      </c>
      <c r="C101" s="15">
        <v>7.6</v>
      </c>
      <c r="D101" s="23">
        <v>20</v>
      </c>
      <c r="E101" s="15">
        <v>1.37</v>
      </c>
      <c r="H101" s="100">
        <v>2</v>
      </c>
      <c r="I101" s="100">
        <v>1</v>
      </c>
    </row>
    <row r="102" spans="1:9" ht="15">
      <c r="A102" s="45" t="s">
        <v>617</v>
      </c>
      <c r="B102" s="46" t="s">
        <v>9</v>
      </c>
      <c r="C102" s="35">
        <v>6.5</v>
      </c>
      <c r="D102" s="23">
        <v>29</v>
      </c>
      <c r="E102" s="15">
        <v>0.90909090909090906</v>
      </c>
      <c r="H102" s="100">
        <v>0</v>
      </c>
      <c r="I102" s="100">
        <v>0</v>
      </c>
    </row>
    <row r="103" spans="1:9" ht="15">
      <c r="A103" s="45" t="s">
        <v>618</v>
      </c>
      <c r="B103" s="46" t="s">
        <v>9</v>
      </c>
      <c r="C103" s="35">
        <v>7.4</v>
      </c>
      <c r="D103" s="23">
        <v>21</v>
      </c>
      <c r="E103" s="15">
        <v>1.0204081632653061</v>
      </c>
      <c r="H103" s="100">
        <v>0</v>
      </c>
      <c r="I103" s="100">
        <v>0</v>
      </c>
    </row>
    <row r="104" spans="1:9" ht="15">
      <c r="A104" s="45" t="s">
        <v>619</v>
      </c>
      <c r="B104" s="46" t="s">
        <v>9</v>
      </c>
      <c r="C104" s="35">
        <v>6.2</v>
      </c>
      <c r="D104" s="23">
        <v>21.8</v>
      </c>
      <c r="E104" s="15">
        <v>0.7540056550424129</v>
      </c>
      <c r="H104" s="100">
        <v>2</v>
      </c>
      <c r="I104" s="100">
        <v>1</v>
      </c>
    </row>
    <row r="105" spans="1:9" ht="15">
      <c r="A105" s="45" t="s">
        <v>620</v>
      </c>
      <c r="B105" s="46" t="s">
        <v>7</v>
      </c>
      <c r="C105" s="35">
        <v>9.9</v>
      </c>
      <c r="D105" s="23">
        <v>47.4</v>
      </c>
      <c r="E105" s="15">
        <v>1.2779552715654952</v>
      </c>
      <c r="H105" s="100">
        <v>0</v>
      </c>
      <c r="I105" s="100">
        <v>0</v>
      </c>
    </row>
    <row r="106" spans="1:9" ht="15">
      <c r="A106" s="45" t="s">
        <v>621</v>
      </c>
      <c r="B106" s="46" t="s">
        <v>9</v>
      </c>
      <c r="C106" s="35">
        <v>7.5</v>
      </c>
      <c r="D106" s="23">
        <v>18.7</v>
      </c>
      <c r="E106" s="15">
        <v>0.63897763578274758</v>
      </c>
      <c r="H106" s="100">
        <v>0</v>
      </c>
      <c r="I106" s="100">
        <v>0</v>
      </c>
    </row>
    <row r="107" spans="1:9" ht="15">
      <c r="A107" s="45" t="s">
        <v>622</v>
      </c>
      <c r="B107" s="46" t="s">
        <v>7</v>
      </c>
      <c r="C107" s="35">
        <v>9.8000000000000007</v>
      </c>
      <c r="D107" s="23">
        <v>37.799999999999997</v>
      </c>
      <c r="E107" s="15">
        <v>1.3864818024263432</v>
      </c>
      <c r="H107" s="100">
        <v>0</v>
      </c>
      <c r="I107" s="100">
        <v>0</v>
      </c>
    </row>
    <row r="108" spans="1:9" ht="15">
      <c r="A108" s="45" t="s">
        <v>630</v>
      </c>
      <c r="B108" s="46" t="s">
        <v>9</v>
      </c>
      <c r="C108" s="35">
        <v>7.4</v>
      </c>
      <c r="D108" s="23">
        <v>25</v>
      </c>
      <c r="E108" s="15">
        <v>0.99378881987577627</v>
      </c>
      <c r="H108" s="100">
        <v>0</v>
      </c>
      <c r="I108" s="100">
        <v>0</v>
      </c>
    </row>
    <row r="109" spans="1:9" ht="15">
      <c r="A109" s="45" t="s">
        <v>631</v>
      </c>
      <c r="B109" s="46" t="s">
        <v>9</v>
      </c>
      <c r="C109" s="35">
        <v>5.8</v>
      </c>
      <c r="D109" s="23">
        <v>19</v>
      </c>
      <c r="E109" s="15">
        <v>0.91012514220705354</v>
      </c>
      <c r="H109" s="100">
        <v>2</v>
      </c>
      <c r="I109" s="100">
        <v>1</v>
      </c>
    </row>
    <row r="110" spans="1:9" ht="15">
      <c r="A110" s="45" t="s">
        <v>632</v>
      </c>
      <c r="B110" s="46" t="s">
        <v>9</v>
      </c>
      <c r="C110" s="35">
        <v>6.9</v>
      </c>
      <c r="D110" s="23">
        <v>25</v>
      </c>
      <c r="E110" s="15">
        <v>0.9174311926605504</v>
      </c>
      <c r="H110" s="100">
        <v>0</v>
      </c>
      <c r="I110" s="100">
        <v>0</v>
      </c>
    </row>
    <row r="111" spans="1:9" ht="15">
      <c r="A111" s="45" t="s">
        <v>633</v>
      </c>
      <c r="B111" s="46" t="s">
        <v>7</v>
      </c>
      <c r="C111" s="35">
        <v>10.3</v>
      </c>
      <c r="D111" s="23">
        <v>40</v>
      </c>
      <c r="E111" s="15">
        <v>0.86114101184068903</v>
      </c>
      <c r="H111" s="100">
        <v>0</v>
      </c>
      <c r="I111" s="100">
        <v>0</v>
      </c>
    </row>
    <row r="112" spans="1:9" ht="15">
      <c r="A112" s="45" t="s">
        <v>634</v>
      </c>
      <c r="B112" s="46" t="s">
        <v>9</v>
      </c>
      <c r="C112" s="35">
        <v>7.3</v>
      </c>
      <c r="D112" s="23">
        <v>21</v>
      </c>
      <c r="E112" s="15">
        <v>0.96269554753309283</v>
      </c>
      <c r="H112" s="100">
        <v>0</v>
      </c>
      <c r="I112" s="100">
        <v>0</v>
      </c>
    </row>
    <row r="113" spans="1:9" ht="15">
      <c r="A113" s="45" t="s">
        <v>635</v>
      </c>
      <c r="B113" s="46" t="s">
        <v>9</v>
      </c>
      <c r="C113" s="35">
        <v>6.5</v>
      </c>
      <c r="D113" s="23">
        <v>25</v>
      </c>
      <c r="E113" s="15">
        <v>0.89585666293393063</v>
      </c>
      <c r="H113" s="100">
        <v>0</v>
      </c>
      <c r="I113" s="100">
        <v>0</v>
      </c>
    </row>
    <row r="114" spans="1:9" ht="15">
      <c r="A114" s="45" t="s">
        <v>636</v>
      </c>
      <c r="B114" s="46" t="s">
        <v>9</v>
      </c>
      <c r="C114" s="35">
        <v>7</v>
      </c>
      <c r="D114" s="23">
        <v>20</v>
      </c>
      <c r="E114" s="15">
        <v>0.78201368523949166</v>
      </c>
      <c r="H114" s="100">
        <v>0</v>
      </c>
      <c r="I114" s="100">
        <v>0</v>
      </c>
    </row>
    <row r="115" spans="1:9" ht="15">
      <c r="A115" s="45" t="s">
        <v>637</v>
      </c>
      <c r="B115" s="46" t="s">
        <v>7</v>
      </c>
      <c r="C115" s="35">
        <v>10.5</v>
      </c>
      <c r="D115" s="23">
        <v>55</v>
      </c>
      <c r="E115" s="15">
        <v>1.1080332409972298</v>
      </c>
      <c r="H115" s="100">
        <v>0</v>
      </c>
      <c r="I115" s="100">
        <v>0</v>
      </c>
    </row>
    <row r="116" spans="1:9" ht="15">
      <c r="A116" s="45" t="s">
        <v>638</v>
      </c>
      <c r="B116" s="46" t="s">
        <v>9</v>
      </c>
      <c r="C116" s="35">
        <v>7</v>
      </c>
      <c r="D116" s="23">
        <v>31</v>
      </c>
      <c r="E116" s="15">
        <v>0.97205346294046169</v>
      </c>
      <c r="H116" s="100">
        <v>0</v>
      </c>
      <c r="I116" s="100">
        <v>0</v>
      </c>
    </row>
    <row r="117" spans="1:9" ht="15">
      <c r="A117" s="45" t="s">
        <v>639</v>
      </c>
      <c r="B117" s="46" t="s">
        <v>9</v>
      </c>
      <c r="C117" s="35">
        <v>7.2</v>
      </c>
      <c r="D117" s="23">
        <v>11</v>
      </c>
      <c r="E117" s="15">
        <v>0.55058499655884374</v>
      </c>
      <c r="H117" s="100">
        <v>0</v>
      </c>
      <c r="I117" s="100">
        <v>0</v>
      </c>
    </row>
    <row r="118" spans="1:9" ht="15">
      <c r="A118" s="45" t="s">
        <v>623</v>
      </c>
      <c r="B118" s="46" t="s">
        <v>9</v>
      </c>
      <c r="C118" s="35">
        <v>6</v>
      </c>
      <c r="D118" s="23">
        <v>30</v>
      </c>
      <c r="E118" s="15">
        <v>1.1799410029498527</v>
      </c>
      <c r="H118" s="100">
        <v>1</v>
      </c>
      <c r="I118" s="100">
        <v>0</v>
      </c>
    </row>
    <row r="119" spans="1:9" ht="15">
      <c r="A119" s="45" t="s">
        <v>624</v>
      </c>
      <c r="B119" s="46" t="s">
        <v>7</v>
      </c>
      <c r="C119" s="35">
        <v>8.6999999999999993</v>
      </c>
      <c r="D119" s="23">
        <v>35</v>
      </c>
      <c r="E119" s="15">
        <v>1.1922503725782414</v>
      </c>
      <c r="H119" s="100">
        <v>1</v>
      </c>
      <c r="I119" s="100">
        <v>0</v>
      </c>
    </row>
    <row r="120" spans="1:9" ht="15">
      <c r="A120" s="45" t="s">
        <v>629</v>
      </c>
      <c r="B120" s="46" t="s">
        <v>9</v>
      </c>
      <c r="C120" s="35">
        <v>6.8</v>
      </c>
      <c r="D120" s="23">
        <v>19</v>
      </c>
      <c r="E120" s="15">
        <v>1.24031007751938</v>
      </c>
      <c r="H120" s="100">
        <v>0</v>
      </c>
      <c r="I120" s="100">
        <v>0</v>
      </c>
    </row>
    <row r="121" spans="1:9" ht="15">
      <c r="A121" s="29" t="s">
        <v>105</v>
      </c>
      <c r="B121" s="3" t="s">
        <v>9</v>
      </c>
      <c r="C121" s="15">
        <v>6.5</v>
      </c>
      <c r="D121" s="23">
        <v>36</v>
      </c>
      <c r="E121" s="15">
        <v>1.52</v>
      </c>
      <c r="H121" s="100">
        <v>0</v>
      </c>
      <c r="I121" s="100">
        <v>0</v>
      </c>
    </row>
    <row r="122" spans="1:9" ht="15">
      <c r="A122" s="45" t="s">
        <v>625</v>
      </c>
      <c r="B122" s="46" t="s">
        <v>7</v>
      </c>
      <c r="C122" s="35">
        <v>9.4</v>
      </c>
      <c r="D122" s="23">
        <v>38</v>
      </c>
      <c r="E122" s="15">
        <v>1.3093289689034371</v>
      </c>
      <c r="H122" s="100">
        <v>0</v>
      </c>
      <c r="I122" s="100">
        <v>0</v>
      </c>
    </row>
    <row r="123" spans="1:9" ht="15">
      <c r="A123" s="45" t="s">
        <v>626</v>
      </c>
      <c r="B123" s="46" t="s">
        <v>9</v>
      </c>
      <c r="C123" s="35">
        <v>6.9</v>
      </c>
      <c r="D123" s="23">
        <v>21</v>
      </c>
      <c r="E123" s="15">
        <v>1.2698412698412698</v>
      </c>
      <c r="H123" s="100">
        <v>0</v>
      </c>
      <c r="I123" s="100">
        <v>0</v>
      </c>
    </row>
    <row r="124" spans="1:9" ht="15">
      <c r="A124" s="45" t="s">
        <v>627</v>
      </c>
      <c r="B124" s="46" t="s">
        <v>7</v>
      </c>
      <c r="C124" s="35">
        <v>7.8</v>
      </c>
      <c r="D124" s="23">
        <v>38</v>
      </c>
      <c r="E124" s="15">
        <v>1.3179571663920921</v>
      </c>
      <c r="H124" s="100">
        <v>1</v>
      </c>
      <c r="I124" s="100">
        <v>0</v>
      </c>
    </row>
    <row r="125" spans="1:9" ht="15">
      <c r="A125" s="45" t="s">
        <v>640</v>
      </c>
      <c r="B125" s="46" t="s">
        <v>9</v>
      </c>
      <c r="C125" s="35">
        <v>7.8</v>
      </c>
      <c r="D125" s="23">
        <v>18</v>
      </c>
      <c r="E125" s="15">
        <v>0.62745098039215685</v>
      </c>
      <c r="H125" s="100">
        <v>0</v>
      </c>
      <c r="I125" s="100">
        <v>0</v>
      </c>
    </row>
    <row r="126" spans="1:9" ht="15">
      <c r="A126" s="45" t="s">
        <v>641</v>
      </c>
      <c r="B126" s="46" t="s">
        <v>9</v>
      </c>
      <c r="C126" s="35">
        <v>6.2</v>
      </c>
      <c r="D126" s="23">
        <v>22</v>
      </c>
      <c r="E126" s="15">
        <v>0.72202166064981954</v>
      </c>
      <c r="H126" s="100">
        <v>2</v>
      </c>
      <c r="I126" s="100">
        <v>1</v>
      </c>
    </row>
    <row r="127" spans="1:9" ht="15">
      <c r="A127" s="29" t="s">
        <v>104</v>
      </c>
      <c r="B127" s="3" t="s">
        <v>9</v>
      </c>
      <c r="C127" s="15">
        <v>7.3</v>
      </c>
      <c r="D127" s="23">
        <v>24</v>
      </c>
      <c r="E127" s="15">
        <v>1.44</v>
      </c>
      <c r="H127" s="100">
        <v>0</v>
      </c>
      <c r="I127" s="100">
        <v>0</v>
      </c>
    </row>
    <row r="128" spans="1:9" ht="15">
      <c r="A128" s="45" t="s">
        <v>642</v>
      </c>
      <c r="B128" s="46" t="s">
        <v>9</v>
      </c>
      <c r="C128" s="35">
        <v>7.9</v>
      </c>
      <c r="D128" s="23">
        <v>23</v>
      </c>
      <c r="E128" s="15">
        <v>1.2461059190031152</v>
      </c>
      <c r="H128" s="100">
        <v>0</v>
      </c>
      <c r="I128" s="100">
        <v>0</v>
      </c>
    </row>
    <row r="129" spans="1:9" ht="15">
      <c r="A129" s="45" t="s">
        <v>643</v>
      </c>
      <c r="B129" s="46" t="s">
        <v>9</v>
      </c>
      <c r="C129" s="35">
        <v>7.6</v>
      </c>
      <c r="D129" s="23">
        <v>28</v>
      </c>
      <c r="E129" s="15">
        <v>1.171303074670571</v>
      </c>
      <c r="H129" s="100">
        <v>0</v>
      </c>
      <c r="I129" s="100">
        <v>0</v>
      </c>
    </row>
    <row r="130" spans="1:9" ht="15">
      <c r="A130" s="45" t="s">
        <v>644</v>
      </c>
      <c r="B130" s="46" t="s">
        <v>9</v>
      </c>
      <c r="C130" s="35">
        <v>7.4</v>
      </c>
      <c r="D130" s="23">
        <v>29</v>
      </c>
      <c r="E130" s="15">
        <v>1.0840108401084012</v>
      </c>
      <c r="H130" s="100">
        <v>0</v>
      </c>
      <c r="I130" s="100">
        <v>0</v>
      </c>
    </row>
    <row r="131" spans="1:9" ht="15">
      <c r="A131" s="45" t="s">
        <v>645</v>
      </c>
      <c r="B131" s="46" t="s">
        <v>9</v>
      </c>
      <c r="C131" s="35">
        <v>6</v>
      </c>
      <c r="D131" s="23">
        <v>25</v>
      </c>
      <c r="E131" s="15">
        <v>0.89086859688195985</v>
      </c>
      <c r="H131" s="100">
        <v>1</v>
      </c>
      <c r="I131" s="100">
        <v>0</v>
      </c>
    </row>
    <row r="132" spans="1:9" ht="15">
      <c r="A132" s="29" t="s">
        <v>103</v>
      </c>
      <c r="B132" s="3" t="s">
        <v>9</v>
      </c>
      <c r="C132" s="15">
        <v>7</v>
      </c>
      <c r="D132" s="23">
        <v>28</v>
      </c>
      <c r="E132" s="15">
        <v>1.33</v>
      </c>
      <c r="H132" s="100">
        <v>0</v>
      </c>
      <c r="I132" s="100">
        <v>0</v>
      </c>
    </row>
    <row r="133" spans="1:9" ht="15">
      <c r="A133" s="45" t="s">
        <v>646</v>
      </c>
      <c r="B133" s="46" t="s">
        <v>9</v>
      </c>
      <c r="C133" s="35">
        <v>9</v>
      </c>
      <c r="D133" s="23">
        <v>25</v>
      </c>
      <c r="E133" s="15">
        <v>1.0126582278481013</v>
      </c>
      <c r="H133" s="100">
        <v>0</v>
      </c>
      <c r="I133" s="100">
        <v>0</v>
      </c>
    </row>
    <row r="134" spans="1:9" ht="15">
      <c r="A134" s="45" t="s">
        <v>647</v>
      </c>
      <c r="B134" s="46" t="s">
        <v>9</v>
      </c>
      <c r="C134" s="35">
        <v>11.1</v>
      </c>
      <c r="D134" s="23">
        <v>27</v>
      </c>
      <c r="E134" s="15">
        <v>0.82051282051282048</v>
      </c>
      <c r="H134" s="100">
        <v>0</v>
      </c>
      <c r="I134" s="100">
        <v>0</v>
      </c>
    </row>
    <row r="135" spans="1:9" ht="15">
      <c r="A135" s="45" t="s">
        <v>648</v>
      </c>
      <c r="B135" s="46" t="s">
        <v>7</v>
      </c>
      <c r="C135" s="35">
        <v>8.1</v>
      </c>
      <c r="D135" s="23">
        <v>30</v>
      </c>
      <c r="E135" s="15">
        <v>1.1730205278592374</v>
      </c>
      <c r="H135" s="100">
        <v>1</v>
      </c>
      <c r="I135" s="100">
        <v>0</v>
      </c>
    </row>
    <row r="136" spans="1:9" ht="15">
      <c r="A136" s="45" t="s">
        <v>649</v>
      </c>
      <c r="B136" s="46" t="s">
        <v>9</v>
      </c>
      <c r="C136" s="35">
        <v>6.5</v>
      </c>
      <c r="D136" s="23">
        <v>29</v>
      </c>
      <c r="E136" s="15">
        <v>1.0624169986719789</v>
      </c>
      <c r="H136" s="100">
        <v>0</v>
      </c>
      <c r="I136" s="100">
        <v>0</v>
      </c>
    </row>
    <row r="137" spans="1:9" ht="15">
      <c r="A137" s="29" t="s">
        <v>102</v>
      </c>
      <c r="B137" s="3" t="s">
        <v>9</v>
      </c>
      <c r="C137" s="15">
        <v>8</v>
      </c>
      <c r="D137" s="23">
        <v>30</v>
      </c>
      <c r="E137" s="15">
        <v>1.31</v>
      </c>
      <c r="H137" s="100">
        <v>0</v>
      </c>
      <c r="I137" s="100">
        <v>0</v>
      </c>
    </row>
    <row r="138" spans="1:9" ht="15">
      <c r="A138" s="45" t="s">
        <v>650</v>
      </c>
      <c r="B138" s="46" t="s">
        <v>9</v>
      </c>
      <c r="C138" s="35">
        <v>7.3</v>
      </c>
      <c r="D138" s="23">
        <v>20</v>
      </c>
      <c r="E138" s="15">
        <v>0.96501809408926431</v>
      </c>
      <c r="H138" s="100">
        <v>0</v>
      </c>
      <c r="I138" s="100">
        <v>0</v>
      </c>
    </row>
    <row r="139" spans="1:9" ht="15">
      <c r="A139" s="45" t="s">
        <v>651</v>
      </c>
      <c r="B139" s="46" t="s">
        <v>9</v>
      </c>
      <c r="C139" s="35">
        <v>8.6999999999999993</v>
      </c>
      <c r="D139" s="23">
        <v>28</v>
      </c>
      <c r="E139" s="15">
        <v>1.340033500837521</v>
      </c>
      <c r="H139" s="100">
        <v>0</v>
      </c>
      <c r="I139" s="100">
        <v>0</v>
      </c>
    </row>
    <row r="140" spans="1:9" ht="15">
      <c r="A140" s="45" t="s">
        <v>652</v>
      </c>
      <c r="B140" s="46" t="s">
        <v>9</v>
      </c>
      <c r="C140" s="35">
        <v>6.3</v>
      </c>
      <c r="D140" s="23">
        <v>21</v>
      </c>
      <c r="E140" s="15">
        <v>1.21580547112462</v>
      </c>
      <c r="H140" s="100">
        <v>1</v>
      </c>
      <c r="I140" s="100">
        <v>0</v>
      </c>
    </row>
    <row r="141" spans="1:9" ht="15">
      <c r="A141" s="45" t="s">
        <v>653</v>
      </c>
      <c r="B141" s="46" t="s">
        <v>7</v>
      </c>
      <c r="C141" s="35">
        <v>7.3</v>
      </c>
      <c r="D141" s="23">
        <v>28</v>
      </c>
      <c r="E141" s="15">
        <v>0.83769633507853392</v>
      </c>
      <c r="H141" s="100">
        <v>2</v>
      </c>
      <c r="I141" s="100">
        <v>1</v>
      </c>
    </row>
    <row r="142" spans="1:9" ht="15">
      <c r="A142" s="45" t="s">
        <v>654</v>
      </c>
      <c r="B142" s="46" t="s">
        <v>9</v>
      </c>
      <c r="C142" s="35">
        <v>5.6</v>
      </c>
      <c r="D142" s="23">
        <v>18</v>
      </c>
      <c r="E142" s="15">
        <v>0.99875156054931336</v>
      </c>
      <c r="H142" s="100">
        <v>2</v>
      </c>
      <c r="I142" s="100">
        <v>1</v>
      </c>
    </row>
    <row r="143" spans="1:9" ht="15">
      <c r="A143" s="45" t="s">
        <v>655</v>
      </c>
      <c r="B143" s="46" t="s">
        <v>9</v>
      </c>
      <c r="C143" s="35">
        <v>6.8</v>
      </c>
      <c r="D143" s="23">
        <v>22</v>
      </c>
      <c r="E143" s="15">
        <v>0.98765432098765438</v>
      </c>
      <c r="H143" s="100">
        <v>0</v>
      </c>
      <c r="I143" s="100">
        <v>0</v>
      </c>
    </row>
    <row r="144" spans="1:9" ht="15">
      <c r="A144" s="45" t="s">
        <v>656</v>
      </c>
      <c r="B144" s="46" t="s">
        <v>7</v>
      </c>
      <c r="C144" s="35">
        <v>9.9</v>
      </c>
      <c r="D144" s="23">
        <v>28</v>
      </c>
      <c r="E144" s="15">
        <v>0.89786756453423122</v>
      </c>
      <c r="H144" s="100">
        <v>0</v>
      </c>
      <c r="I144" s="100">
        <v>0</v>
      </c>
    </row>
    <row r="145" spans="1:9" ht="15">
      <c r="A145" s="45" t="s">
        <v>657</v>
      </c>
      <c r="B145" s="46" t="s">
        <v>7</v>
      </c>
      <c r="C145" s="35">
        <v>10.6</v>
      </c>
      <c r="D145" s="23">
        <v>41</v>
      </c>
      <c r="E145" s="15">
        <v>1.1527377521613833</v>
      </c>
      <c r="H145" s="100">
        <v>0</v>
      </c>
      <c r="I145" s="100">
        <v>0</v>
      </c>
    </row>
    <row r="146" spans="1:9" ht="15">
      <c r="A146" s="45" t="s">
        <v>658</v>
      </c>
      <c r="B146" s="46" t="s">
        <v>9</v>
      </c>
      <c r="C146" s="35">
        <v>7</v>
      </c>
      <c r="D146" s="23">
        <v>18</v>
      </c>
      <c r="E146" s="15">
        <v>1.5296367112810707</v>
      </c>
      <c r="H146" s="100">
        <v>0</v>
      </c>
      <c r="I146" s="100">
        <v>0</v>
      </c>
    </row>
    <row r="147" spans="1:9" ht="15">
      <c r="A147" s="29" t="s">
        <v>101</v>
      </c>
      <c r="B147" s="3" t="s">
        <v>7</v>
      </c>
      <c r="C147" s="19">
        <v>8.4</v>
      </c>
      <c r="D147" s="23">
        <v>38</v>
      </c>
      <c r="E147" s="15">
        <v>1.27</v>
      </c>
      <c r="H147" s="100">
        <v>1</v>
      </c>
      <c r="I147" s="100">
        <v>0</v>
      </c>
    </row>
    <row r="148" spans="1:9" ht="15">
      <c r="A148" s="45" t="s">
        <v>659</v>
      </c>
      <c r="B148" s="46" t="s">
        <v>7</v>
      </c>
      <c r="C148" s="35">
        <v>8.6</v>
      </c>
      <c r="D148" s="23">
        <v>35</v>
      </c>
      <c r="E148" s="15">
        <v>1.3029315960912051</v>
      </c>
      <c r="H148" s="100">
        <v>1</v>
      </c>
      <c r="I148" s="100">
        <v>0</v>
      </c>
    </row>
    <row r="149" spans="1:9" ht="15">
      <c r="A149" s="45" t="s">
        <v>660</v>
      </c>
      <c r="B149" s="46" t="s">
        <v>9</v>
      </c>
      <c r="C149" s="35">
        <v>7</v>
      </c>
      <c r="D149" s="23">
        <v>21</v>
      </c>
      <c r="E149" s="15">
        <v>0.98039215686274506</v>
      </c>
      <c r="H149" s="100">
        <v>0</v>
      </c>
      <c r="I149" s="100">
        <v>0</v>
      </c>
    </row>
    <row r="150" spans="1:9" ht="15">
      <c r="A150" s="45" t="s">
        <v>661</v>
      </c>
      <c r="B150" s="46" t="s">
        <v>9</v>
      </c>
      <c r="C150" s="35">
        <v>7.5</v>
      </c>
      <c r="D150" s="23">
        <v>25</v>
      </c>
      <c r="E150" s="15">
        <v>1.1594202898550725</v>
      </c>
      <c r="H150" s="100">
        <v>0</v>
      </c>
      <c r="I150" s="100">
        <v>0</v>
      </c>
    </row>
    <row r="151" spans="1:9" ht="15">
      <c r="A151" s="45" t="s">
        <v>662</v>
      </c>
      <c r="B151" s="46" t="s">
        <v>7</v>
      </c>
      <c r="C151" s="35">
        <v>8.9</v>
      </c>
      <c r="D151" s="23">
        <v>35</v>
      </c>
      <c r="E151" s="15">
        <v>1.3157894736842106</v>
      </c>
      <c r="H151" s="100">
        <v>0</v>
      </c>
      <c r="I151" s="100">
        <v>0</v>
      </c>
    </row>
    <row r="152" spans="1:9" ht="15">
      <c r="A152" s="45" t="s">
        <v>663</v>
      </c>
      <c r="B152" s="46" t="s">
        <v>9</v>
      </c>
      <c r="C152" s="35">
        <v>11.3</v>
      </c>
      <c r="D152" s="23">
        <v>22</v>
      </c>
      <c r="E152" s="15">
        <v>0.83682008368200833</v>
      </c>
      <c r="H152" s="100">
        <v>0</v>
      </c>
      <c r="I152" s="100">
        <v>0</v>
      </c>
    </row>
    <row r="153" spans="1:9" ht="15">
      <c r="A153" s="45" t="s">
        <v>664</v>
      </c>
      <c r="B153" s="46" t="s">
        <v>7</v>
      </c>
      <c r="C153" s="35">
        <v>7.7</v>
      </c>
      <c r="D153" s="23">
        <v>31</v>
      </c>
      <c r="E153" s="15">
        <v>0.53872053872053871</v>
      </c>
      <c r="H153" s="100">
        <v>2</v>
      </c>
      <c r="I153" s="100">
        <v>1</v>
      </c>
    </row>
    <row r="154" spans="1:9" ht="15">
      <c r="A154" s="45" t="s">
        <v>665</v>
      </c>
      <c r="B154" s="46" t="s">
        <v>9</v>
      </c>
      <c r="C154" s="35">
        <v>8.1999999999999993</v>
      </c>
      <c r="D154" s="23">
        <v>30</v>
      </c>
      <c r="E154" s="15">
        <v>1.1816838995568686</v>
      </c>
      <c r="H154" s="100">
        <v>0</v>
      </c>
      <c r="I154" s="100">
        <v>0</v>
      </c>
    </row>
    <row r="155" spans="1:9" ht="15">
      <c r="A155" s="45" t="s">
        <v>666</v>
      </c>
      <c r="B155" s="46" t="s">
        <v>9</v>
      </c>
      <c r="C155" s="35">
        <v>6.5</v>
      </c>
      <c r="D155" s="23">
        <v>20</v>
      </c>
      <c r="E155" s="15">
        <v>1.2658227848101264</v>
      </c>
      <c r="H155" s="100">
        <v>0</v>
      </c>
      <c r="I155" s="100">
        <v>0</v>
      </c>
    </row>
    <row r="156" spans="1:9" ht="15">
      <c r="A156" s="45" t="s">
        <v>667</v>
      </c>
      <c r="B156" s="46" t="s">
        <v>9</v>
      </c>
      <c r="C156" s="35">
        <v>8.1999999999999993</v>
      </c>
      <c r="D156" s="23">
        <v>30</v>
      </c>
      <c r="E156" s="15">
        <v>1.3986013986013985</v>
      </c>
      <c r="H156" s="100">
        <v>0</v>
      </c>
      <c r="I156" s="100">
        <v>0</v>
      </c>
    </row>
    <row r="157" spans="1:9" ht="15">
      <c r="A157" s="29" t="s">
        <v>100</v>
      </c>
      <c r="B157" s="3" t="s">
        <v>7</v>
      </c>
      <c r="C157" s="15">
        <v>11</v>
      </c>
      <c r="D157" s="23">
        <v>50</v>
      </c>
      <c r="E157" s="15">
        <v>0.99</v>
      </c>
      <c r="H157" s="100">
        <v>0</v>
      </c>
      <c r="I157" s="100">
        <v>0</v>
      </c>
    </row>
    <row r="158" spans="1:9" ht="15">
      <c r="A158" s="45" t="s">
        <v>668</v>
      </c>
      <c r="B158" s="46" t="s">
        <v>9</v>
      </c>
      <c r="C158" s="35">
        <v>7.3</v>
      </c>
      <c r="D158" s="23">
        <v>22</v>
      </c>
      <c r="E158" s="15">
        <v>1.2658227848101264</v>
      </c>
      <c r="H158" s="100">
        <v>0</v>
      </c>
      <c r="I158" s="100">
        <v>0</v>
      </c>
    </row>
    <row r="159" spans="1:9" ht="15">
      <c r="A159" s="45" t="s">
        <v>669</v>
      </c>
      <c r="B159" s="46" t="s">
        <v>9</v>
      </c>
      <c r="C159" s="35">
        <v>8.1</v>
      </c>
      <c r="D159" s="23">
        <v>32</v>
      </c>
      <c r="E159" s="15">
        <v>1.1126564673157164</v>
      </c>
      <c r="H159" s="100">
        <v>0</v>
      </c>
      <c r="I159" s="100">
        <v>0</v>
      </c>
    </row>
    <row r="160" spans="1:9" ht="15">
      <c r="A160" s="45" t="s">
        <v>670</v>
      </c>
      <c r="B160" s="46" t="s">
        <v>9</v>
      </c>
      <c r="C160" s="35">
        <v>7.2</v>
      </c>
      <c r="D160" s="23">
        <v>21</v>
      </c>
      <c r="E160" s="15">
        <v>1.3008130081300813</v>
      </c>
      <c r="H160" s="100">
        <v>0</v>
      </c>
      <c r="I160" s="100">
        <v>0</v>
      </c>
    </row>
    <row r="161" spans="1:9" ht="15">
      <c r="A161" s="45" t="s">
        <v>671</v>
      </c>
      <c r="B161" s="46" t="s">
        <v>9</v>
      </c>
      <c r="C161" s="35">
        <v>6.9</v>
      </c>
      <c r="D161" s="23">
        <v>20</v>
      </c>
      <c r="E161" s="15">
        <v>1.2678288431061808</v>
      </c>
      <c r="H161" s="100">
        <v>0</v>
      </c>
      <c r="I161" s="100">
        <v>0</v>
      </c>
    </row>
    <row r="162" spans="1:9" ht="15">
      <c r="A162" s="45" t="s">
        <v>672</v>
      </c>
      <c r="B162" s="46" t="s">
        <v>7</v>
      </c>
      <c r="C162" s="35">
        <v>8.5</v>
      </c>
      <c r="D162" s="23">
        <v>40</v>
      </c>
      <c r="E162" s="15">
        <v>1.2698412698412698</v>
      </c>
      <c r="H162" s="100">
        <v>1</v>
      </c>
      <c r="I162" s="100">
        <v>0</v>
      </c>
    </row>
    <row r="163" spans="1:9" ht="15">
      <c r="A163" s="29" t="s">
        <v>99</v>
      </c>
      <c r="B163" s="3" t="s">
        <v>7</v>
      </c>
      <c r="C163" s="15">
        <v>9</v>
      </c>
      <c r="D163" s="23">
        <v>48</v>
      </c>
      <c r="E163" s="15">
        <v>1.62</v>
      </c>
      <c r="H163" s="100">
        <v>0</v>
      </c>
      <c r="I163" s="100">
        <v>0</v>
      </c>
    </row>
    <row r="164" spans="1:9" ht="15">
      <c r="A164" s="30" t="s">
        <v>35</v>
      </c>
      <c r="B164" s="7" t="s">
        <v>9</v>
      </c>
      <c r="C164" s="15">
        <v>6.9</v>
      </c>
      <c r="D164" s="23">
        <v>26</v>
      </c>
      <c r="E164" s="15">
        <v>0.98</v>
      </c>
      <c r="H164" s="100">
        <v>0</v>
      </c>
      <c r="I164" s="100">
        <v>0</v>
      </c>
    </row>
    <row r="165" spans="1:9" ht="15">
      <c r="A165" s="30" t="s">
        <v>225</v>
      </c>
      <c r="B165" s="7" t="s">
        <v>9</v>
      </c>
      <c r="C165" s="15">
        <v>6.1</v>
      </c>
      <c r="D165" s="23">
        <v>19</v>
      </c>
      <c r="E165" s="15">
        <v>0.79</v>
      </c>
      <c r="H165" s="100">
        <v>3</v>
      </c>
      <c r="I165" s="100">
        <v>1</v>
      </c>
    </row>
    <row r="166" spans="1:9" ht="15">
      <c r="A166" s="29" t="s">
        <v>98</v>
      </c>
      <c r="B166" s="3" t="s">
        <v>9</v>
      </c>
      <c r="C166" s="15">
        <v>7</v>
      </c>
      <c r="D166" s="23">
        <v>24</v>
      </c>
      <c r="E166" s="15">
        <v>1.32</v>
      </c>
      <c r="H166" s="100">
        <v>0</v>
      </c>
      <c r="I166" s="100">
        <v>0</v>
      </c>
    </row>
    <row r="167" spans="1:9" ht="15">
      <c r="A167" s="30" t="s">
        <v>241</v>
      </c>
      <c r="B167" s="7" t="s">
        <v>9</v>
      </c>
      <c r="C167" s="15">
        <v>6.2</v>
      </c>
      <c r="D167" s="23">
        <v>28</v>
      </c>
      <c r="E167" s="15">
        <v>0.93</v>
      </c>
      <c r="H167" s="100">
        <v>1</v>
      </c>
      <c r="I167" s="100">
        <v>0</v>
      </c>
    </row>
    <row r="168" spans="1:9" ht="15">
      <c r="A168" s="30" t="s">
        <v>240</v>
      </c>
      <c r="B168" s="7" t="s">
        <v>9</v>
      </c>
      <c r="C168" s="15">
        <v>7.6</v>
      </c>
      <c r="D168" s="23">
        <v>36</v>
      </c>
      <c r="E168" s="15">
        <v>1.08</v>
      </c>
      <c r="H168" s="100">
        <v>0</v>
      </c>
      <c r="I168" s="100">
        <v>0</v>
      </c>
    </row>
    <row r="169" spans="1:9" ht="15">
      <c r="A169" s="30" t="s">
        <v>239</v>
      </c>
      <c r="B169" s="7" t="s">
        <v>7</v>
      </c>
      <c r="C169" s="15">
        <v>9.9</v>
      </c>
      <c r="D169" s="23">
        <v>49</v>
      </c>
      <c r="E169" s="15">
        <v>0.96</v>
      </c>
      <c r="H169" s="100">
        <v>0</v>
      </c>
      <c r="I169" s="100">
        <v>0</v>
      </c>
    </row>
    <row r="170" spans="1:9" ht="15">
      <c r="A170" s="29" t="s">
        <v>97</v>
      </c>
      <c r="B170" s="3" t="s">
        <v>9</v>
      </c>
      <c r="C170" s="15">
        <v>6.9</v>
      </c>
      <c r="D170" s="23">
        <v>34</v>
      </c>
      <c r="E170" s="15">
        <v>1.43</v>
      </c>
      <c r="H170" s="100">
        <v>0</v>
      </c>
      <c r="I170" s="100">
        <v>0</v>
      </c>
    </row>
    <row r="171" spans="1:9" ht="15">
      <c r="A171" s="29" t="s">
        <v>96</v>
      </c>
      <c r="B171" s="3" t="s">
        <v>9</v>
      </c>
      <c r="C171" s="19">
        <v>6.1</v>
      </c>
      <c r="D171" s="23">
        <v>28</v>
      </c>
      <c r="E171" s="15">
        <v>1.53</v>
      </c>
      <c r="H171" s="100">
        <v>1</v>
      </c>
      <c r="I171" s="100">
        <v>0</v>
      </c>
    </row>
    <row r="172" spans="1:9" ht="15">
      <c r="A172" s="30" t="s">
        <v>34</v>
      </c>
      <c r="B172" s="7" t="s">
        <v>9</v>
      </c>
      <c r="C172" s="15">
        <v>5.9</v>
      </c>
      <c r="D172" s="23">
        <v>28</v>
      </c>
      <c r="E172" s="15">
        <v>1.17</v>
      </c>
      <c r="H172" s="100">
        <v>1</v>
      </c>
      <c r="I172" s="100">
        <v>0</v>
      </c>
    </row>
    <row r="173" spans="1:9" ht="15">
      <c r="A173" s="30" t="s">
        <v>238</v>
      </c>
      <c r="B173" s="7" t="s">
        <v>7</v>
      </c>
      <c r="C173" s="15">
        <v>8.3000000000000007</v>
      </c>
      <c r="D173" s="23">
        <v>36</v>
      </c>
      <c r="E173" s="15">
        <v>1.1000000000000001</v>
      </c>
      <c r="H173" s="100">
        <v>1</v>
      </c>
      <c r="I173" s="100">
        <v>0</v>
      </c>
    </row>
    <row r="174" spans="1:9" ht="15">
      <c r="A174" s="29" t="s">
        <v>114</v>
      </c>
      <c r="B174" s="3" t="s">
        <v>9</v>
      </c>
      <c r="C174" s="11"/>
      <c r="D174" s="23"/>
      <c r="E174" s="15"/>
      <c r="H174" s="100">
        <v>4</v>
      </c>
      <c r="I174" s="100">
        <v>4</v>
      </c>
    </row>
    <row r="175" spans="1:9" ht="15">
      <c r="A175" s="30" t="s">
        <v>242</v>
      </c>
      <c r="B175" s="7" t="s">
        <v>7</v>
      </c>
      <c r="C175" s="15">
        <v>10.8</v>
      </c>
      <c r="D175" s="61">
        <v>68</v>
      </c>
      <c r="E175" s="64">
        <v>1.19</v>
      </c>
      <c r="H175" s="100">
        <v>0</v>
      </c>
      <c r="I175" s="100">
        <v>0</v>
      </c>
    </row>
    <row r="176" spans="1:9" ht="15">
      <c r="A176" s="30" t="s">
        <v>237</v>
      </c>
      <c r="B176" s="7" t="s">
        <v>9</v>
      </c>
      <c r="C176" s="15">
        <v>6.5</v>
      </c>
      <c r="D176" s="23">
        <v>31</v>
      </c>
      <c r="E176" s="15">
        <v>1.55</v>
      </c>
      <c r="H176" s="100">
        <v>0</v>
      </c>
      <c r="I176" s="100">
        <v>0</v>
      </c>
    </row>
    <row r="177" spans="1:9" ht="15">
      <c r="A177" s="29" t="s">
        <v>95</v>
      </c>
      <c r="B177" s="3" t="s">
        <v>9</v>
      </c>
      <c r="C177" s="15">
        <v>7.4</v>
      </c>
      <c r="D177" s="23">
        <v>34</v>
      </c>
      <c r="E177" s="15">
        <v>1.35</v>
      </c>
      <c r="H177" s="100">
        <v>0</v>
      </c>
      <c r="I177" s="100">
        <v>0</v>
      </c>
    </row>
    <row r="178" spans="1:9" ht="15">
      <c r="A178" s="29" t="s">
        <v>94</v>
      </c>
      <c r="B178" s="3" t="s">
        <v>7</v>
      </c>
      <c r="C178" s="15">
        <v>8.6999999999999993</v>
      </c>
      <c r="D178" s="23">
        <v>46</v>
      </c>
      <c r="E178" s="15"/>
      <c r="H178" s="100">
        <v>2</v>
      </c>
      <c r="I178" s="100">
        <v>1</v>
      </c>
    </row>
    <row r="179" spans="1:9" ht="15">
      <c r="A179" s="29" t="s">
        <v>93</v>
      </c>
      <c r="B179" s="3" t="s">
        <v>9</v>
      </c>
      <c r="C179" s="15">
        <v>6.1</v>
      </c>
      <c r="D179" s="23">
        <v>28</v>
      </c>
      <c r="E179" s="15">
        <v>1.32</v>
      </c>
      <c r="H179" s="100">
        <v>1</v>
      </c>
      <c r="I179" s="100">
        <v>0</v>
      </c>
    </row>
    <row r="180" spans="1:9" ht="15">
      <c r="A180" s="30" t="s">
        <v>236</v>
      </c>
      <c r="B180" s="7" t="s">
        <v>7</v>
      </c>
      <c r="C180" s="15">
        <v>9.8000000000000007</v>
      </c>
      <c r="D180" s="23">
        <v>38</v>
      </c>
      <c r="E180" s="15">
        <v>1.46</v>
      </c>
      <c r="H180" s="100">
        <v>0</v>
      </c>
      <c r="I180" s="100">
        <v>0</v>
      </c>
    </row>
    <row r="181" spans="1:9" ht="15">
      <c r="A181" s="30" t="s">
        <v>235</v>
      </c>
      <c r="B181" s="7" t="s">
        <v>9</v>
      </c>
      <c r="C181" s="15">
        <v>7.4</v>
      </c>
      <c r="D181" s="23">
        <v>38</v>
      </c>
      <c r="E181" s="15">
        <v>1.4</v>
      </c>
      <c r="H181" s="100">
        <v>0</v>
      </c>
      <c r="I181" s="100">
        <v>0</v>
      </c>
    </row>
    <row r="182" spans="1:9" ht="15">
      <c r="A182" s="29" t="s">
        <v>92</v>
      </c>
      <c r="B182" s="3" t="s">
        <v>9</v>
      </c>
      <c r="C182" s="15"/>
      <c r="D182" s="23">
        <v>30</v>
      </c>
      <c r="E182" s="15">
        <v>1.19</v>
      </c>
      <c r="H182" s="100">
        <v>4</v>
      </c>
      <c r="I182" s="100">
        <v>0</v>
      </c>
    </row>
    <row r="183" spans="1:9" ht="15">
      <c r="A183" s="29" t="s">
        <v>91</v>
      </c>
      <c r="B183" s="3" t="s">
        <v>9</v>
      </c>
      <c r="C183" s="15">
        <v>5.0999999999999996</v>
      </c>
      <c r="D183" s="23">
        <v>20</v>
      </c>
      <c r="E183" s="15">
        <v>1.03</v>
      </c>
      <c r="H183" s="100">
        <v>1</v>
      </c>
      <c r="I183" s="100">
        <v>0</v>
      </c>
    </row>
    <row r="184" spans="1:9" ht="15">
      <c r="A184" s="29" t="s">
        <v>90</v>
      </c>
      <c r="B184" s="3" t="s">
        <v>7</v>
      </c>
      <c r="C184" s="15">
        <v>8.6</v>
      </c>
      <c r="D184" s="23">
        <v>42</v>
      </c>
      <c r="E184" s="15">
        <v>0.98</v>
      </c>
      <c r="H184" s="100">
        <v>1</v>
      </c>
      <c r="I184" s="100">
        <v>0</v>
      </c>
    </row>
    <row r="185" spans="1:9" ht="15">
      <c r="A185" s="30" t="s">
        <v>33</v>
      </c>
      <c r="B185" s="7" t="s">
        <v>9</v>
      </c>
      <c r="C185" s="15">
        <v>5.7</v>
      </c>
      <c r="D185" s="23">
        <v>18</v>
      </c>
      <c r="E185" s="15">
        <v>0.97</v>
      </c>
      <c r="H185" s="100">
        <v>2</v>
      </c>
      <c r="I185" s="100">
        <v>1</v>
      </c>
    </row>
    <row r="186" spans="1:9" ht="15">
      <c r="A186" s="30" t="s">
        <v>234</v>
      </c>
      <c r="B186" s="7" t="s">
        <v>7</v>
      </c>
      <c r="C186" s="15">
        <v>9.1999999999999993</v>
      </c>
      <c r="D186" s="23">
        <v>42</v>
      </c>
      <c r="E186" s="15">
        <v>1.01</v>
      </c>
      <c r="H186" s="100">
        <v>0</v>
      </c>
      <c r="I186" s="100">
        <v>0</v>
      </c>
    </row>
    <row r="187" spans="1:9" ht="15">
      <c r="A187" s="29" t="s">
        <v>89</v>
      </c>
      <c r="B187" s="3" t="s">
        <v>9</v>
      </c>
      <c r="C187" s="15">
        <v>6.9</v>
      </c>
      <c r="D187" s="23">
        <v>28</v>
      </c>
      <c r="E187" s="15">
        <v>1.39</v>
      </c>
      <c r="H187" s="100">
        <v>0</v>
      </c>
      <c r="I187" s="100">
        <v>0</v>
      </c>
    </row>
    <row r="188" spans="1:9" ht="15">
      <c r="A188" s="30" t="s">
        <v>233</v>
      </c>
      <c r="B188" s="7" t="s">
        <v>9</v>
      </c>
      <c r="C188" s="15">
        <v>7.1</v>
      </c>
      <c r="D188" s="23">
        <v>27</v>
      </c>
      <c r="E188" s="15">
        <v>1.45</v>
      </c>
      <c r="H188" s="100">
        <v>0</v>
      </c>
      <c r="I188" s="100">
        <v>0</v>
      </c>
    </row>
    <row r="189" spans="1:9" ht="15">
      <c r="A189" s="30" t="s">
        <v>232</v>
      </c>
      <c r="B189" s="7" t="s">
        <v>7</v>
      </c>
      <c r="C189" s="15">
        <v>9.9</v>
      </c>
      <c r="D189" s="23">
        <v>42</v>
      </c>
      <c r="E189" s="15">
        <v>1.3</v>
      </c>
      <c r="H189" s="100">
        <v>0</v>
      </c>
      <c r="I189" s="100">
        <v>0</v>
      </c>
    </row>
    <row r="190" spans="1:9" ht="15">
      <c r="A190" s="29" t="s">
        <v>88</v>
      </c>
      <c r="B190" s="3" t="s">
        <v>9</v>
      </c>
      <c r="C190" s="19">
        <v>6.5</v>
      </c>
      <c r="D190" s="23">
        <v>26</v>
      </c>
      <c r="E190" s="15">
        <v>1.79</v>
      </c>
      <c r="H190" s="100">
        <v>0</v>
      </c>
      <c r="I190" s="100">
        <v>0</v>
      </c>
    </row>
    <row r="191" spans="1:9" ht="15">
      <c r="A191" s="29" t="s">
        <v>87</v>
      </c>
      <c r="B191" s="3" t="s">
        <v>9</v>
      </c>
      <c r="C191" s="15">
        <v>7.7</v>
      </c>
      <c r="D191" s="23">
        <v>28</v>
      </c>
      <c r="E191" s="15">
        <v>1.18</v>
      </c>
      <c r="H191" s="100">
        <v>0</v>
      </c>
      <c r="I191" s="100">
        <v>0</v>
      </c>
    </row>
    <row r="192" spans="1:9" ht="15">
      <c r="A192" s="30" t="s">
        <v>231</v>
      </c>
      <c r="B192" s="7" t="s">
        <v>7</v>
      </c>
      <c r="C192" s="15">
        <v>9.1</v>
      </c>
      <c r="D192" s="23">
        <v>37</v>
      </c>
      <c r="E192" s="15">
        <v>1.3</v>
      </c>
      <c r="H192" s="100">
        <v>0</v>
      </c>
      <c r="I192" s="100">
        <v>0</v>
      </c>
    </row>
    <row r="193" spans="1:9" ht="15">
      <c r="A193" s="30" t="s">
        <v>230</v>
      </c>
      <c r="B193" s="7" t="s">
        <v>9</v>
      </c>
      <c r="C193" s="15">
        <v>6.7</v>
      </c>
      <c r="D193" s="23">
        <v>33</v>
      </c>
      <c r="E193" s="15">
        <v>1.3</v>
      </c>
      <c r="H193" s="100">
        <v>0</v>
      </c>
      <c r="I193" s="100">
        <v>0</v>
      </c>
    </row>
    <row r="194" spans="1:9" ht="15">
      <c r="A194" s="29" t="s">
        <v>86</v>
      </c>
      <c r="B194" s="3" t="s">
        <v>9</v>
      </c>
      <c r="C194" s="15">
        <v>6.5</v>
      </c>
      <c r="D194" s="23">
        <v>32</v>
      </c>
      <c r="E194" s="15">
        <v>1.42</v>
      </c>
      <c r="H194" s="100">
        <v>0</v>
      </c>
      <c r="I194" s="100">
        <v>0</v>
      </c>
    </row>
    <row r="195" spans="1:9" ht="15">
      <c r="A195" s="29" t="s">
        <v>85</v>
      </c>
      <c r="B195" s="3" t="s">
        <v>7</v>
      </c>
      <c r="C195" s="15">
        <v>10</v>
      </c>
      <c r="D195" s="23">
        <v>46</v>
      </c>
      <c r="E195" s="15">
        <v>1.06</v>
      </c>
      <c r="H195" s="100">
        <v>0</v>
      </c>
      <c r="I195" s="100">
        <v>0</v>
      </c>
    </row>
    <row r="196" spans="1:9" ht="15">
      <c r="A196" s="29" t="s">
        <v>84</v>
      </c>
      <c r="B196" s="3" t="s">
        <v>9</v>
      </c>
      <c r="C196" s="15">
        <v>7.5</v>
      </c>
      <c r="D196" s="23">
        <v>26</v>
      </c>
      <c r="E196" s="15">
        <v>1.35</v>
      </c>
      <c r="H196" s="100">
        <v>0</v>
      </c>
      <c r="I196" s="100">
        <v>0</v>
      </c>
    </row>
    <row r="197" spans="1:9" ht="15">
      <c r="A197" s="29" t="s">
        <v>83</v>
      </c>
      <c r="B197" s="3" t="s">
        <v>7</v>
      </c>
      <c r="C197" s="15">
        <v>9.6999999999999993</v>
      </c>
      <c r="D197" s="23">
        <v>38</v>
      </c>
      <c r="E197" s="15">
        <v>1.07</v>
      </c>
      <c r="H197" s="100">
        <v>0</v>
      </c>
      <c r="I197" s="100">
        <v>0</v>
      </c>
    </row>
    <row r="198" spans="1:9" ht="15">
      <c r="A198" s="29" t="s">
        <v>82</v>
      </c>
      <c r="B198" s="3" t="s">
        <v>9</v>
      </c>
      <c r="C198" s="19">
        <v>7.4</v>
      </c>
      <c r="D198" s="23">
        <v>30</v>
      </c>
      <c r="E198" s="15">
        <v>1.1200000000000001</v>
      </c>
      <c r="H198" s="100">
        <v>0</v>
      </c>
      <c r="I198" s="100">
        <v>0</v>
      </c>
    </row>
    <row r="199" spans="1:9" ht="15">
      <c r="A199" s="30" t="s">
        <v>229</v>
      </c>
      <c r="B199" s="7" t="s">
        <v>9</v>
      </c>
      <c r="C199" s="15"/>
      <c r="D199" s="23">
        <v>33</v>
      </c>
      <c r="E199" s="15">
        <v>1.28</v>
      </c>
      <c r="H199" s="100">
        <v>4</v>
      </c>
      <c r="I199" s="100">
        <v>0</v>
      </c>
    </row>
    <row r="200" spans="1:9" ht="15">
      <c r="A200" s="29" t="s">
        <v>81</v>
      </c>
      <c r="B200" s="3" t="s">
        <v>9</v>
      </c>
      <c r="C200" s="15">
        <v>6.8</v>
      </c>
      <c r="D200" s="23">
        <v>30</v>
      </c>
      <c r="E200" s="15">
        <v>1.76</v>
      </c>
      <c r="H200" s="100">
        <v>0</v>
      </c>
      <c r="I200" s="100">
        <v>0</v>
      </c>
    </row>
    <row r="201" spans="1:9" ht="15">
      <c r="A201" s="29" t="s">
        <v>80</v>
      </c>
      <c r="B201" s="3" t="s">
        <v>9</v>
      </c>
      <c r="C201" s="15">
        <v>6.5</v>
      </c>
      <c r="D201" s="23">
        <v>24</v>
      </c>
      <c r="E201" s="15">
        <v>1.64</v>
      </c>
      <c r="H201" s="100">
        <v>0</v>
      </c>
      <c r="I201" s="100">
        <v>0</v>
      </c>
    </row>
    <row r="202" spans="1:9" ht="15">
      <c r="A202" s="30" t="s">
        <v>228</v>
      </c>
      <c r="B202" s="7" t="s">
        <v>7</v>
      </c>
      <c r="C202" s="15">
        <v>9.5</v>
      </c>
      <c r="D202" s="23">
        <v>43</v>
      </c>
      <c r="E202" s="15">
        <v>1.2</v>
      </c>
      <c r="H202" s="100">
        <v>0</v>
      </c>
      <c r="I202" s="100">
        <v>0</v>
      </c>
    </row>
    <row r="203" spans="1:9" ht="15">
      <c r="A203" s="29" t="s">
        <v>79</v>
      </c>
      <c r="B203" s="3" t="s">
        <v>7</v>
      </c>
      <c r="C203" s="15">
        <v>9.6</v>
      </c>
      <c r="D203" s="23">
        <v>46</v>
      </c>
      <c r="E203" s="15">
        <v>1.18</v>
      </c>
      <c r="H203" s="100">
        <v>0</v>
      </c>
      <c r="I203" s="100">
        <v>0</v>
      </c>
    </row>
    <row r="204" spans="1:9" ht="15">
      <c r="A204" s="29" t="s">
        <v>78</v>
      </c>
      <c r="B204" s="3" t="s">
        <v>9</v>
      </c>
      <c r="C204" s="15">
        <v>6.1</v>
      </c>
      <c r="D204" s="23">
        <v>22</v>
      </c>
      <c r="E204" s="15">
        <v>1.26</v>
      </c>
      <c r="H204" s="100">
        <v>1</v>
      </c>
      <c r="I204" s="100">
        <v>0</v>
      </c>
    </row>
    <row r="205" spans="1:9" ht="15">
      <c r="A205" s="29" t="s">
        <v>77</v>
      </c>
      <c r="B205" s="3" t="s">
        <v>9</v>
      </c>
      <c r="C205" s="15">
        <v>6.4</v>
      </c>
      <c r="D205" s="23">
        <v>28</v>
      </c>
      <c r="E205" s="15">
        <v>1.21</v>
      </c>
      <c r="H205" s="100">
        <v>1</v>
      </c>
      <c r="I205" s="100">
        <v>0</v>
      </c>
    </row>
    <row r="206" spans="1:9" ht="15">
      <c r="A206" s="30" t="s">
        <v>32</v>
      </c>
      <c r="B206" s="7" t="s">
        <v>9</v>
      </c>
      <c r="C206" s="15">
        <v>5.6</v>
      </c>
      <c r="D206" s="23">
        <v>18</v>
      </c>
      <c r="E206" s="15">
        <v>1.22</v>
      </c>
      <c r="H206" s="100">
        <v>2</v>
      </c>
      <c r="I206" s="100">
        <v>1</v>
      </c>
    </row>
    <row r="207" spans="1:9" ht="15">
      <c r="A207" s="30" t="s">
        <v>243</v>
      </c>
      <c r="B207" s="7" t="s">
        <v>7</v>
      </c>
      <c r="C207" s="15">
        <v>10.8</v>
      </c>
      <c r="D207" s="23">
        <v>44</v>
      </c>
      <c r="E207" s="15">
        <v>1.46</v>
      </c>
      <c r="H207" s="100">
        <v>0</v>
      </c>
      <c r="I207" s="100">
        <v>0</v>
      </c>
    </row>
    <row r="208" spans="1:9" ht="15">
      <c r="A208" s="29" t="s">
        <v>76</v>
      </c>
      <c r="B208" s="3" t="s">
        <v>7</v>
      </c>
      <c r="C208" s="15">
        <v>12.5</v>
      </c>
      <c r="D208" s="23">
        <v>51</v>
      </c>
      <c r="E208" s="15">
        <v>1.47</v>
      </c>
      <c r="H208" s="100">
        <v>0</v>
      </c>
      <c r="I208" s="100">
        <v>0</v>
      </c>
    </row>
    <row r="209" spans="1:9" ht="15">
      <c r="A209" s="29" t="s">
        <v>75</v>
      </c>
      <c r="B209" s="3" t="s">
        <v>9</v>
      </c>
      <c r="C209" s="15">
        <v>7.4</v>
      </c>
      <c r="D209" s="23">
        <v>26</v>
      </c>
      <c r="E209" s="15">
        <v>1.26</v>
      </c>
      <c r="H209" s="100">
        <v>0</v>
      </c>
      <c r="I209" s="100">
        <v>0</v>
      </c>
    </row>
    <row r="210" spans="1:9" ht="15">
      <c r="A210" s="30" t="s">
        <v>31</v>
      </c>
      <c r="B210" s="7" t="s">
        <v>9</v>
      </c>
      <c r="C210" s="15">
        <v>6.3</v>
      </c>
      <c r="D210" s="23">
        <v>22</v>
      </c>
      <c r="E210" s="15">
        <v>1.29</v>
      </c>
      <c r="H210" s="100">
        <v>1</v>
      </c>
      <c r="I210" s="100">
        <v>0</v>
      </c>
    </row>
    <row r="211" spans="1:9" ht="15">
      <c r="A211" s="29" t="s">
        <v>74</v>
      </c>
      <c r="B211" s="3" t="s">
        <v>9</v>
      </c>
      <c r="C211" s="19">
        <v>7</v>
      </c>
      <c r="D211" s="23">
        <v>28</v>
      </c>
      <c r="E211" s="15">
        <v>1.26</v>
      </c>
      <c r="H211" s="100">
        <v>0</v>
      </c>
      <c r="I211" s="100">
        <v>0</v>
      </c>
    </row>
    <row r="212" spans="1:9" ht="15">
      <c r="A212" s="29" t="s">
        <v>73</v>
      </c>
      <c r="B212" s="3" t="s">
        <v>9</v>
      </c>
      <c r="C212" s="19">
        <v>9.6</v>
      </c>
      <c r="D212" s="23">
        <v>31</v>
      </c>
      <c r="E212" s="15">
        <v>1.22</v>
      </c>
      <c r="H212" s="100">
        <v>0</v>
      </c>
      <c r="I212" s="100">
        <v>0</v>
      </c>
    </row>
    <row r="213" spans="1:9" ht="15">
      <c r="A213" s="29" t="s">
        <v>72</v>
      </c>
      <c r="B213" s="3" t="s">
        <v>9</v>
      </c>
      <c r="C213" s="15">
        <v>6.7</v>
      </c>
      <c r="D213" s="23">
        <v>22</v>
      </c>
      <c r="E213" s="15">
        <v>0.71</v>
      </c>
      <c r="H213" s="100">
        <v>0</v>
      </c>
      <c r="I213" s="100">
        <v>0</v>
      </c>
    </row>
    <row r="214" spans="1:9" ht="15">
      <c r="A214" s="30" t="s">
        <v>244</v>
      </c>
      <c r="B214" s="7" t="s">
        <v>9</v>
      </c>
      <c r="C214" s="15">
        <v>7.4</v>
      </c>
      <c r="D214" s="23">
        <v>28</v>
      </c>
      <c r="E214" s="15">
        <v>1.1000000000000001</v>
      </c>
      <c r="H214" s="100">
        <v>0</v>
      </c>
      <c r="I214" s="100">
        <v>0</v>
      </c>
    </row>
    <row r="215" spans="1:9" ht="15">
      <c r="A215" s="30" t="s">
        <v>245</v>
      </c>
      <c r="B215" s="7" t="s">
        <v>7</v>
      </c>
      <c r="C215" s="15">
        <v>8.8000000000000007</v>
      </c>
      <c r="D215" s="23">
        <v>64</v>
      </c>
      <c r="E215" s="15">
        <v>1.85</v>
      </c>
      <c r="H215" s="100">
        <v>1</v>
      </c>
      <c r="I215" s="100">
        <v>0</v>
      </c>
    </row>
    <row r="216" spans="1:9" ht="15">
      <c r="A216" s="29" t="s">
        <v>71</v>
      </c>
      <c r="B216" s="3" t="s">
        <v>7</v>
      </c>
      <c r="C216" s="15">
        <v>8.8000000000000007</v>
      </c>
      <c r="D216" s="23">
        <v>18</v>
      </c>
      <c r="E216" s="15">
        <v>0.93</v>
      </c>
      <c r="H216" s="100">
        <v>2</v>
      </c>
      <c r="I216" s="100">
        <v>1</v>
      </c>
    </row>
    <row r="217" spans="1:9" ht="15">
      <c r="A217" s="29" t="s">
        <v>70</v>
      </c>
      <c r="B217" s="3" t="s">
        <v>9</v>
      </c>
      <c r="C217" s="15">
        <v>6.7</v>
      </c>
      <c r="D217" s="23">
        <v>29</v>
      </c>
      <c r="E217" s="15">
        <v>1.38</v>
      </c>
      <c r="H217" s="100">
        <v>0</v>
      </c>
      <c r="I217" s="100">
        <v>0</v>
      </c>
    </row>
    <row r="218" spans="1:9" ht="15">
      <c r="A218" s="29" t="s">
        <v>69</v>
      </c>
      <c r="B218" s="3" t="s">
        <v>7</v>
      </c>
      <c r="C218" s="15">
        <v>8.6</v>
      </c>
      <c r="D218" s="23">
        <v>44</v>
      </c>
      <c r="E218" s="15">
        <v>0.83</v>
      </c>
      <c r="H218" s="100">
        <v>1</v>
      </c>
      <c r="I218" s="100">
        <v>0</v>
      </c>
    </row>
    <row r="219" spans="1:9" ht="15">
      <c r="A219" s="30" t="s">
        <v>30</v>
      </c>
      <c r="B219" s="7" t="s">
        <v>9</v>
      </c>
      <c r="C219" s="15">
        <v>8</v>
      </c>
      <c r="D219" s="23">
        <v>26</v>
      </c>
      <c r="E219" s="15">
        <v>1.29</v>
      </c>
      <c r="H219" s="100">
        <v>0</v>
      </c>
      <c r="I219" s="100">
        <v>0</v>
      </c>
    </row>
    <row r="220" spans="1:9" ht="15">
      <c r="A220" s="29" t="s">
        <v>68</v>
      </c>
      <c r="B220" s="3" t="s">
        <v>9</v>
      </c>
      <c r="C220" s="15">
        <v>6.9</v>
      </c>
      <c r="D220" s="23">
        <v>34</v>
      </c>
      <c r="E220" s="15">
        <v>1.41</v>
      </c>
      <c r="H220" s="100">
        <v>0</v>
      </c>
      <c r="I220" s="100">
        <v>0</v>
      </c>
    </row>
    <row r="221" spans="1:9" ht="15">
      <c r="A221" s="29" t="s">
        <v>67</v>
      </c>
      <c r="B221" s="3" t="s">
        <v>9</v>
      </c>
      <c r="C221" s="15">
        <v>6.1</v>
      </c>
      <c r="D221" s="23">
        <v>14</v>
      </c>
      <c r="E221" s="15">
        <v>0.75</v>
      </c>
      <c r="H221" s="100">
        <v>3</v>
      </c>
      <c r="I221" s="100">
        <v>1</v>
      </c>
    </row>
    <row r="222" spans="1:9" ht="15">
      <c r="A222" s="29" t="s">
        <v>66</v>
      </c>
      <c r="B222" s="3" t="s">
        <v>9</v>
      </c>
      <c r="C222" s="19">
        <v>9.3000000000000007</v>
      </c>
      <c r="D222" s="23">
        <v>22</v>
      </c>
      <c r="E222" s="15">
        <v>1.23</v>
      </c>
      <c r="H222" s="100">
        <v>0</v>
      </c>
      <c r="I222" s="100">
        <v>0</v>
      </c>
    </row>
    <row r="223" spans="1:9" ht="15">
      <c r="A223" s="29" t="s">
        <v>65</v>
      </c>
      <c r="B223" s="3" t="s">
        <v>7</v>
      </c>
      <c r="C223" s="15">
        <v>12.3</v>
      </c>
      <c r="D223" s="23">
        <v>30</v>
      </c>
      <c r="E223" s="15"/>
      <c r="H223" s="100">
        <v>0</v>
      </c>
      <c r="I223" s="100">
        <v>0</v>
      </c>
    </row>
    <row r="224" spans="1:9" ht="15">
      <c r="A224" s="29" t="s">
        <v>64</v>
      </c>
      <c r="B224" s="3" t="s">
        <v>7</v>
      </c>
      <c r="C224" s="19">
        <v>9.9</v>
      </c>
      <c r="D224" s="25">
        <v>48</v>
      </c>
      <c r="E224" s="16">
        <v>0.95</v>
      </c>
      <c r="H224" s="100">
        <v>0</v>
      </c>
      <c r="I224" s="100">
        <v>0</v>
      </c>
    </row>
    <row r="225" spans="1:9" ht="15">
      <c r="A225" s="29" t="s">
        <v>63</v>
      </c>
      <c r="B225" s="3" t="s">
        <v>9</v>
      </c>
      <c r="C225" s="15">
        <v>13.8</v>
      </c>
      <c r="D225" s="23">
        <v>38</v>
      </c>
      <c r="E225" s="15">
        <v>1.43</v>
      </c>
      <c r="H225" s="100">
        <v>0</v>
      </c>
      <c r="I225" s="100">
        <v>0</v>
      </c>
    </row>
    <row r="226" spans="1:9" ht="15">
      <c r="A226" s="30" t="s">
        <v>29</v>
      </c>
      <c r="B226" s="7" t="s">
        <v>9</v>
      </c>
      <c r="C226" s="15">
        <v>5.8</v>
      </c>
      <c r="D226" s="23">
        <v>24</v>
      </c>
      <c r="E226" s="15">
        <v>1.33</v>
      </c>
      <c r="H226" s="100">
        <v>1</v>
      </c>
      <c r="I226" s="100">
        <v>0</v>
      </c>
    </row>
    <row r="227" spans="1:9" ht="15">
      <c r="A227" s="29" t="s">
        <v>62</v>
      </c>
      <c r="B227" s="3" t="s">
        <v>9</v>
      </c>
      <c r="C227" s="15">
        <v>8.8000000000000007</v>
      </c>
      <c r="D227" s="23">
        <v>33</v>
      </c>
      <c r="E227" s="15">
        <v>1.1299999999999999</v>
      </c>
      <c r="H227" s="100">
        <v>0</v>
      </c>
      <c r="I227" s="100">
        <v>0</v>
      </c>
    </row>
    <row r="228" spans="1:9" ht="15">
      <c r="A228" s="29" t="s">
        <v>61</v>
      </c>
      <c r="B228" s="3" t="s">
        <v>9</v>
      </c>
      <c r="C228" s="15">
        <v>7.4</v>
      </c>
      <c r="D228" s="23">
        <v>30</v>
      </c>
      <c r="E228" s="15">
        <v>1.56</v>
      </c>
      <c r="H228" s="100">
        <v>0</v>
      </c>
      <c r="I228" s="100">
        <v>0</v>
      </c>
    </row>
    <row r="229" spans="1:9" ht="15">
      <c r="A229" s="29" t="s">
        <v>60</v>
      </c>
      <c r="B229" s="3" t="s">
        <v>9</v>
      </c>
      <c r="C229" s="11"/>
      <c r="D229" s="23">
        <v>28</v>
      </c>
      <c r="E229" s="15">
        <v>1.62</v>
      </c>
      <c r="H229" s="100">
        <v>4</v>
      </c>
      <c r="I229" s="100">
        <v>0</v>
      </c>
    </row>
    <row r="230" spans="1:9" ht="15">
      <c r="A230" s="29" t="s">
        <v>59</v>
      </c>
      <c r="B230" s="3" t="s">
        <v>9</v>
      </c>
      <c r="C230" s="15">
        <v>7.7</v>
      </c>
      <c r="D230" s="23">
        <v>40</v>
      </c>
      <c r="E230" s="15">
        <v>1.01</v>
      </c>
      <c r="H230" s="100">
        <v>0</v>
      </c>
      <c r="I230" s="100">
        <v>0</v>
      </c>
    </row>
    <row r="231" spans="1:9" ht="15">
      <c r="A231" s="30" t="s">
        <v>28</v>
      </c>
      <c r="B231" s="7" t="s">
        <v>9</v>
      </c>
      <c r="C231" s="15">
        <v>6.1</v>
      </c>
      <c r="D231" s="23">
        <v>32</v>
      </c>
      <c r="E231" s="15">
        <v>0.84</v>
      </c>
      <c r="H231" s="100">
        <v>1</v>
      </c>
      <c r="I231" s="100">
        <v>0</v>
      </c>
    </row>
    <row r="232" spans="1:9" ht="15">
      <c r="A232" s="30" t="s">
        <v>246</v>
      </c>
      <c r="B232" s="7" t="s">
        <v>7</v>
      </c>
      <c r="C232" s="15">
        <v>10.7</v>
      </c>
      <c r="D232" s="23">
        <v>60</v>
      </c>
      <c r="E232" s="15">
        <v>1.69</v>
      </c>
      <c r="H232" s="100">
        <v>0</v>
      </c>
      <c r="I232" s="100">
        <v>0</v>
      </c>
    </row>
    <row r="233" spans="1:9" ht="15">
      <c r="A233" s="29" t="s">
        <v>58</v>
      </c>
      <c r="B233" s="3" t="s">
        <v>9</v>
      </c>
      <c r="C233" s="15">
        <v>7.5</v>
      </c>
      <c r="D233" s="23">
        <v>30</v>
      </c>
      <c r="E233" s="15">
        <v>1.57</v>
      </c>
      <c r="H233" s="100">
        <v>0</v>
      </c>
      <c r="I233" s="100">
        <v>0</v>
      </c>
    </row>
    <row r="234" spans="1:9" ht="15">
      <c r="A234" s="30" t="s">
        <v>247</v>
      </c>
      <c r="B234" s="7" t="s">
        <v>9</v>
      </c>
      <c r="C234" s="15">
        <v>6</v>
      </c>
      <c r="D234" s="23">
        <v>28</v>
      </c>
      <c r="E234" s="15">
        <v>1.35</v>
      </c>
      <c r="H234" s="100">
        <v>1</v>
      </c>
      <c r="I234" s="100">
        <v>0</v>
      </c>
    </row>
    <row r="235" spans="1:9" ht="15">
      <c r="A235" s="29" t="s">
        <v>57</v>
      </c>
      <c r="B235" s="3" t="s">
        <v>9</v>
      </c>
      <c r="C235" s="15">
        <v>9</v>
      </c>
      <c r="D235" s="23">
        <v>24</v>
      </c>
      <c r="E235" s="15">
        <v>0.64</v>
      </c>
      <c r="H235" s="100">
        <v>0</v>
      </c>
      <c r="I235" s="100">
        <v>0</v>
      </c>
    </row>
    <row r="236" spans="1:9" ht="15">
      <c r="A236" s="29" t="s">
        <v>56</v>
      </c>
      <c r="B236" s="3" t="s">
        <v>9</v>
      </c>
      <c r="C236" s="15">
        <v>9.3000000000000007</v>
      </c>
      <c r="D236" s="23">
        <v>25</v>
      </c>
      <c r="E236" s="15">
        <v>0.97</v>
      </c>
      <c r="H236" s="100">
        <v>0</v>
      </c>
      <c r="I236" s="100">
        <v>0</v>
      </c>
    </row>
    <row r="237" spans="1:9" ht="15">
      <c r="A237" s="29" t="s">
        <v>55</v>
      </c>
      <c r="B237" s="3" t="s">
        <v>7</v>
      </c>
      <c r="C237" s="15">
        <v>10.3</v>
      </c>
      <c r="D237" s="23">
        <v>52</v>
      </c>
      <c r="E237" s="15">
        <v>1.29</v>
      </c>
      <c r="H237" s="100">
        <v>0</v>
      </c>
      <c r="I237" s="100">
        <v>0</v>
      </c>
    </row>
    <row r="238" spans="1:9" ht="15">
      <c r="A238" s="29" t="s">
        <v>54</v>
      </c>
      <c r="B238" s="3" t="s">
        <v>9</v>
      </c>
      <c r="C238" s="15">
        <v>6.9</v>
      </c>
      <c r="D238" s="23">
        <v>32</v>
      </c>
      <c r="E238" s="15">
        <v>1.44</v>
      </c>
      <c r="H238" s="100">
        <v>0</v>
      </c>
      <c r="I238" s="100">
        <v>0</v>
      </c>
    </row>
    <row r="239" spans="1:9" ht="15">
      <c r="A239" s="29" t="s">
        <v>53</v>
      </c>
      <c r="B239" s="3" t="s">
        <v>9</v>
      </c>
      <c r="C239" s="15">
        <v>7.6</v>
      </c>
      <c r="D239" s="23">
        <v>30</v>
      </c>
      <c r="E239" s="15">
        <v>1.75</v>
      </c>
      <c r="H239" s="100">
        <v>0</v>
      </c>
      <c r="I239" s="100">
        <v>0</v>
      </c>
    </row>
    <row r="240" spans="1:9" ht="15">
      <c r="A240" s="29" t="s">
        <v>52</v>
      </c>
      <c r="B240" s="3" t="s">
        <v>7</v>
      </c>
      <c r="C240" s="15">
        <v>10.4</v>
      </c>
      <c r="D240" s="23"/>
      <c r="E240" s="15"/>
      <c r="H240" s="100">
        <v>0</v>
      </c>
      <c r="I240" s="100">
        <v>0</v>
      </c>
    </row>
    <row r="241" spans="1:9" ht="15">
      <c r="A241" s="29" t="s">
        <v>51</v>
      </c>
      <c r="B241" s="3" t="s">
        <v>9</v>
      </c>
      <c r="C241" s="15">
        <v>7.1</v>
      </c>
      <c r="D241" s="23">
        <v>32</v>
      </c>
      <c r="E241" s="15">
        <v>1.33</v>
      </c>
      <c r="H241" s="100">
        <v>0</v>
      </c>
      <c r="I241" s="100">
        <v>0</v>
      </c>
    </row>
    <row r="242" spans="1:9" ht="15">
      <c r="A242" s="29" t="s">
        <v>50</v>
      </c>
      <c r="B242" s="3" t="s">
        <v>7</v>
      </c>
      <c r="C242" s="15">
        <v>8.1</v>
      </c>
      <c r="D242" s="23">
        <v>52</v>
      </c>
      <c r="E242" s="15">
        <v>1.83</v>
      </c>
      <c r="H242" s="100">
        <v>1</v>
      </c>
      <c r="I242" s="100">
        <v>0</v>
      </c>
    </row>
    <row r="243" spans="1:9" ht="15">
      <c r="A243" s="30" t="s">
        <v>145</v>
      </c>
      <c r="B243" s="7" t="s">
        <v>9</v>
      </c>
      <c r="C243" s="15">
        <v>6.8</v>
      </c>
      <c r="D243" s="23">
        <v>32.299999999999997</v>
      </c>
      <c r="E243" s="2">
        <v>1.38</v>
      </c>
      <c r="H243" s="100">
        <v>0</v>
      </c>
      <c r="I243" s="100">
        <v>0</v>
      </c>
    </row>
    <row r="244" spans="1:9" ht="15">
      <c r="A244" s="30" t="s">
        <v>24</v>
      </c>
      <c r="B244" s="7" t="s">
        <v>9</v>
      </c>
      <c r="C244" s="15">
        <v>6.4</v>
      </c>
      <c r="D244" s="23">
        <v>20</v>
      </c>
      <c r="E244" s="15">
        <v>1.7</v>
      </c>
      <c r="H244" s="100">
        <v>1</v>
      </c>
      <c r="I244" s="100">
        <v>0</v>
      </c>
    </row>
    <row r="245" spans="1:9" ht="15">
      <c r="A245" s="30" t="s">
        <v>144</v>
      </c>
      <c r="B245" s="7" t="s">
        <v>7</v>
      </c>
      <c r="C245" s="15">
        <v>9.4</v>
      </c>
      <c r="D245" s="23">
        <v>45</v>
      </c>
      <c r="E245" s="15">
        <v>1.51</v>
      </c>
      <c r="H245" s="100">
        <v>0</v>
      </c>
      <c r="I245" s="100">
        <v>0</v>
      </c>
    </row>
    <row r="246" spans="1:9" ht="15">
      <c r="A246" s="30" t="s">
        <v>297</v>
      </c>
      <c r="B246" s="7" t="s">
        <v>9</v>
      </c>
      <c r="C246" s="15">
        <v>7.7</v>
      </c>
      <c r="D246" s="23">
        <v>32</v>
      </c>
      <c r="E246" s="15">
        <v>1.6528925619834711</v>
      </c>
      <c r="H246" s="100">
        <v>0</v>
      </c>
      <c r="I246" s="100">
        <v>0</v>
      </c>
    </row>
    <row r="247" spans="1:9" ht="15">
      <c r="A247" s="30" t="s">
        <v>296</v>
      </c>
      <c r="B247" s="7" t="s">
        <v>9</v>
      </c>
      <c r="C247" s="15">
        <v>6.9</v>
      </c>
      <c r="D247" s="23">
        <v>34</v>
      </c>
      <c r="E247" s="15">
        <v>1.5296367112810707</v>
      </c>
      <c r="H247" s="100">
        <v>0</v>
      </c>
      <c r="I247" s="100">
        <v>0</v>
      </c>
    </row>
    <row r="248" spans="1:9" ht="15">
      <c r="A248" s="30" t="s">
        <v>143</v>
      </c>
      <c r="B248" s="7" t="s">
        <v>9</v>
      </c>
      <c r="C248" s="15">
        <v>7.3</v>
      </c>
      <c r="D248" s="23">
        <v>29</v>
      </c>
      <c r="E248" s="15">
        <v>1.46</v>
      </c>
      <c r="H248" s="100">
        <v>0</v>
      </c>
      <c r="I248" s="100">
        <v>0</v>
      </c>
    </row>
    <row r="249" spans="1:9" ht="15">
      <c r="A249" s="30" t="s">
        <v>295</v>
      </c>
      <c r="B249" s="7" t="s">
        <v>9</v>
      </c>
      <c r="C249" s="15">
        <v>7.7</v>
      </c>
      <c r="D249" s="23">
        <v>16</v>
      </c>
      <c r="E249" s="15">
        <v>1.1299435028248588</v>
      </c>
      <c r="H249" s="100">
        <v>0</v>
      </c>
      <c r="I249" s="100">
        <v>0</v>
      </c>
    </row>
    <row r="250" spans="1:9" ht="15">
      <c r="A250" s="30" t="s">
        <v>142</v>
      </c>
      <c r="B250" s="7" t="s">
        <v>9</v>
      </c>
      <c r="C250" s="15">
        <v>6.2</v>
      </c>
      <c r="D250" s="23">
        <v>25.67</v>
      </c>
      <c r="E250" s="15">
        <v>1.67</v>
      </c>
      <c r="H250" s="100">
        <v>1</v>
      </c>
      <c r="I250" s="100">
        <v>0</v>
      </c>
    </row>
    <row r="251" spans="1:9" ht="15">
      <c r="A251" s="30" t="s">
        <v>141</v>
      </c>
      <c r="B251" s="7" t="s">
        <v>9</v>
      </c>
      <c r="C251" s="15">
        <v>6.7</v>
      </c>
      <c r="D251" s="23">
        <v>29.33</v>
      </c>
      <c r="E251" s="15">
        <v>1.44</v>
      </c>
      <c r="H251" s="100">
        <v>0</v>
      </c>
      <c r="I251" s="100">
        <v>0</v>
      </c>
    </row>
    <row r="252" spans="1:9" ht="15">
      <c r="A252" s="30" t="s">
        <v>140</v>
      </c>
      <c r="B252" s="7" t="s">
        <v>9</v>
      </c>
      <c r="C252" s="15">
        <v>6.6</v>
      </c>
      <c r="D252" s="23">
        <v>25</v>
      </c>
      <c r="E252" s="15">
        <v>1.51</v>
      </c>
      <c r="H252" s="100">
        <v>0</v>
      </c>
      <c r="I252" s="100">
        <v>0</v>
      </c>
    </row>
    <row r="253" spans="1:9" ht="15">
      <c r="A253" s="30" t="s">
        <v>139</v>
      </c>
      <c r="B253" s="7" t="s">
        <v>9</v>
      </c>
      <c r="C253" s="15">
        <v>7.6</v>
      </c>
      <c r="D253" s="23">
        <v>27.33</v>
      </c>
      <c r="E253" s="15">
        <v>1.36</v>
      </c>
      <c r="H253" s="100">
        <v>0</v>
      </c>
      <c r="I253" s="100">
        <v>0</v>
      </c>
    </row>
    <row r="254" spans="1:9" ht="15">
      <c r="A254" s="30" t="s">
        <v>138</v>
      </c>
      <c r="B254" s="7" t="s">
        <v>9</v>
      </c>
      <c r="C254" s="15">
        <v>6.2</v>
      </c>
      <c r="D254" s="23">
        <v>22</v>
      </c>
      <c r="E254" s="15">
        <v>1.48</v>
      </c>
      <c r="H254" s="100">
        <v>1</v>
      </c>
      <c r="I254" s="100">
        <v>0</v>
      </c>
    </row>
    <row r="255" spans="1:9" ht="15">
      <c r="A255" s="30" t="s">
        <v>294</v>
      </c>
      <c r="B255" s="7" t="s">
        <v>9</v>
      </c>
      <c r="C255" s="15">
        <v>6.4</v>
      </c>
      <c r="D255" s="23">
        <v>32</v>
      </c>
      <c r="E255" s="15">
        <v>1.3245033112582782</v>
      </c>
      <c r="H255" s="100">
        <v>1</v>
      </c>
      <c r="I255" s="100">
        <v>0</v>
      </c>
    </row>
    <row r="256" spans="1:9" ht="15">
      <c r="A256" s="30" t="s">
        <v>137</v>
      </c>
      <c r="B256" s="7" t="s">
        <v>9</v>
      </c>
      <c r="C256" s="15">
        <v>7.2</v>
      </c>
      <c r="D256" s="23">
        <v>34.6</v>
      </c>
      <c r="E256" s="15">
        <v>1.54</v>
      </c>
      <c r="H256" s="100">
        <v>0</v>
      </c>
      <c r="I256" s="100">
        <v>0</v>
      </c>
    </row>
    <row r="257" spans="1:9" ht="15">
      <c r="A257" s="30" t="s">
        <v>293</v>
      </c>
      <c r="B257" s="7" t="s">
        <v>9</v>
      </c>
      <c r="C257" s="15">
        <v>8</v>
      </c>
      <c r="D257" s="23">
        <v>24</v>
      </c>
      <c r="E257" s="15">
        <v>1.1695906432748537</v>
      </c>
      <c r="H257" s="100">
        <v>0</v>
      </c>
      <c r="I257" s="100">
        <v>0</v>
      </c>
    </row>
    <row r="258" spans="1:9" ht="15">
      <c r="A258" s="30" t="s">
        <v>27</v>
      </c>
      <c r="B258" s="7" t="s">
        <v>9</v>
      </c>
      <c r="C258" s="15">
        <v>8.3000000000000007</v>
      </c>
      <c r="D258" s="23">
        <v>34</v>
      </c>
      <c r="E258" s="15">
        <v>1.04</v>
      </c>
      <c r="H258" s="100">
        <v>0</v>
      </c>
      <c r="I258" s="100">
        <v>0</v>
      </c>
    </row>
    <row r="259" spans="1:9" ht="15">
      <c r="A259" s="30" t="s">
        <v>292</v>
      </c>
      <c r="B259" s="7" t="s">
        <v>9</v>
      </c>
      <c r="C259" s="15">
        <v>6.8</v>
      </c>
      <c r="D259" s="23">
        <v>34</v>
      </c>
      <c r="E259" s="15">
        <v>1.5686274509803924</v>
      </c>
      <c r="H259" s="100">
        <v>0</v>
      </c>
      <c r="I259" s="100">
        <v>0</v>
      </c>
    </row>
    <row r="260" spans="1:9" ht="15">
      <c r="A260" s="30" t="s">
        <v>291</v>
      </c>
      <c r="B260" s="7" t="s">
        <v>9</v>
      </c>
      <c r="C260" s="15">
        <v>7.2</v>
      </c>
      <c r="D260" s="23">
        <v>35</v>
      </c>
      <c r="E260" s="15">
        <v>1.6949152542372883</v>
      </c>
      <c r="H260" s="100">
        <v>0</v>
      </c>
      <c r="I260" s="100">
        <v>0</v>
      </c>
    </row>
    <row r="261" spans="1:9" ht="15">
      <c r="A261" s="30" t="s">
        <v>290</v>
      </c>
      <c r="B261" s="7" t="s">
        <v>9</v>
      </c>
      <c r="C261" s="15">
        <v>6.6</v>
      </c>
      <c r="D261" s="23">
        <v>21</v>
      </c>
      <c r="E261" s="15">
        <v>1.2519561815336462</v>
      </c>
      <c r="H261" s="100">
        <v>0</v>
      </c>
      <c r="I261" s="100">
        <v>0</v>
      </c>
    </row>
    <row r="262" spans="1:9" ht="15">
      <c r="A262" s="30" t="s">
        <v>136</v>
      </c>
      <c r="B262" s="7" t="s">
        <v>7</v>
      </c>
      <c r="C262" s="15">
        <v>8.3000000000000007</v>
      </c>
      <c r="D262" s="23">
        <v>38.700000000000003</v>
      </c>
      <c r="E262" s="15">
        <v>1.31</v>
      </c>
      <c r="H262" s="100">
        <v>1</v>
      </c>
      <c r="I262" s="100">
        <v>0</v>
      </c>
    </row>
    <row r="263" spans="1:9" ht="15">
      <c r="A263" s="30" t="s">
        <v>135</v>
      </c>
      <c r="B263" s="7" t="s">
        <v>9</v>
      </c>
      <c r="C263" s="15">
        <v>8.6999999999999993</v>
      </c>
      <c r="D263" s="23">
        <v>23</v>
      </c>
      <c r="E263" s="15">
        <v>1.1599999999999999</v>
      </c>
      <c r="H263" s="100">
        <v>0</v>
      </c>
      <c r="I263" s="100">
        <v>0</v>
      </c>
    </row>
    <row r="264" spans="1:9" ht="15">
      <c r="A264" s="30" t="s">
        <v>134</v>
      </c>
      <c r="B264" s="7" t="s">
        <v>9</v>
      </c>
      <c r="C264" s="15">
        <v>7.8</v>
      </c>
      <c r="D264" s="23">
        <v>33.33</v>
      </c>
      <c r="E264" s="15">
        <v>1.49</v>
      </c>
      <c r="H264" s="100">
        <v>0</v>
      </c>
      <c r="I264" s="100">
        <v>0</v>
      </c>
    </row>
    <row r="265" spans="1:9" ht="15">
      <c r="A265" s="30" t="s">
        <v>133</v>
      </c>
      <c r="B265" s="7" t="s">
        <v>9</v>
      </c>
      <c r="C265" s="15">
        <v>7.6</v>
      </c>
      <c r="D265" s="23">
        <v>23</v>
      </c>
      <c r="E265" s="15">
        <v>1.38</v>
      </c>
      <c r="H265" s="100">
        <v>0</v>
      </c>
      <c r="I265" s="100">
        <v>0</v>
      </c>
    </row>
    <row r="266" spans="1:9" ht="15">
      <c r="A266" s="30" t="s">
        <v>289</v>
      </c>
      <c r="B266" s="7" t="s">
        <v>7</v>
      </c>
      <c r="C266" s="15">
        <v>9.6999999999999993</v>
      </c>
      <c r="D266" s="23">
        <v>36</v>
      </c>
      <c r="E266" s="15">
        <v>1.3445378151260503</v>
      </c>
      <c r="H266" s="100">
        <v>0</v>
      </c>
      <c r="I266" s="100">
        <v>0</v>
      </c>
    </row>
    <row r="267" spans="1:9" ht="15">
      <c r="A267" s="30" t="s">
        <v>132</v>
      </c>
      <c r="B267" s="7" t="s">
        <v>9</v>
      </c>
      <c r="C267" s="15">
        <v>7.4</v>
      </c>
      <c r="D267" s="23">
        <v>31</v>
      </c>
      <c r="E267" s="15">
        <v>1.35</v>
      </c>
      <c r="H267" s="100">
        <v>0</v>
      </c>
      <c r="I267" s="100">
        <v>0</v>
      </c>
    </row>
    <row r="268" spans="1:9" ht="15">
      <c r="A268" s="30" t="s">
        <v>288</v>
      </c>
      <c r="B268" s="7" t="s">
        <v>9</v>
      </c>
      <c r="C268" s="15">
        <v>7.7</v>
      </c>
      <c r="D268" s="23">
        <v>28</v>
      </c>
      <c r="E268" s="15">
        <v>1.5209125475285172</v>
      </c>
      <c r="H268" s="100">
        <v>0</v>
      </c>
      <c r="I268" s="100">
        <v>0</v>
      </c>
    </row>
    <row r="269" spans="1:9" ht="15">
      <c r="A269" s="30" t="s">
        <v>131</v>
      </c>
      <c r="B269" s="7" t="s">
        <v>7</v>
      </c>
      <c r="C269" s="15">
        <v>8.6999999999999993</v>
      </c>
      <c r="D269" s="23">
        <v>31.3</v>
      </c>
      <c r="E269" s="15">
        <v>1.1000000000000001</v>
      </c>
      <c r="H269" s="100">
        <v>1</v>
      </c>
      <c r="I269" s="100">
        <v>0</v>
      </c>
    </row>
    <row r="270" spans="1:9" ht="15">
      <c r="A270" s="30" t="s">
        <v>130</v>
      </c>
      <c r="B270" s="7" t="s">
        <v>9</v>
      </c>
      <c r="C270" s="15">
        <v>6.9</v>
      </c>
      <c r="D270" s="23">
        <v>34</v>
      </c>
      <c r="E270" s="15">
        <v>1.31</v>
      </c>
      <c r="H270" s="100">
        <v>0</v>
      </c>
      <c r="I270" s="100">
        <v>0</v>
      </c>
    </row>
    <row r="271" spans="1:9" ht="15">
      <c r="A271" s="30" t="s">
        <v>129</v>
      </c>
      <c r="B271" s="7" t="s">
        <v>9</v>
      </c>
      <c r="C271" s="15">
        <v>7.3</v>
      </c>
      <c r="D271" s="23">
        <v>29</v>
      </c>
      <c r="E271" s="15">
        <v>1.53</v>
      </c>
      <c r="H271" s="100">
        <v>0</v>
      </c>
      <c r="I271" s="100">
        <v>0</v>
      </c>
    </row>
    <row r="272" spans="1:9" ht="15">
      <c r="A272" s="30" t="s">
        <v>128</v>
      </c>
      <c r="B272" s="7" t="s">
        <v>9</v>
      </c>
      <c r="C272" s="15">
        <v>6.8</v>
      </c>
      <c r="D272" s="23">
        <v>38.67</v>
      </c>
      <c r="E272" s="15">
        <v>1.35</v>
      </c>
      <c r="H272" s="100">
        <v>0</v>
      </c>
      <c r="I272" s="100">
        <v>0</v>
      </c>
    </row>
    <row r="273" spans="1:9" ht="15">
      <c r="A273" s="30" t="s">
        <v>287</v>
      </c>
      <c r="B273" s="7" t="s">
        <v>9</v>
      </c>
      <c r="C273" s="15">
        <v>6.6</v>
      </c>
      <c r="D273" s="23">
        <v>25</v>
      </c>
      <c r="E273" s="15">
        <v>1.5594541910331385</v>
      </c>
      <c r="H273" s="100">
        <v>0</v>
      </c>
      <c r="I273" s="100">
        <v>0</v>
      </c>
    </row>
    <row r="274" spans="1:9" ht="15">
      <c r="A274" s="30" t="s">
        <v>127</v>
      </c>
      <c r="B274" s="7" t="s">
        <v>7</v>
      </c>
      <c r="C274" s="15">
        <v>9.5</v>
      </c>
      <c r="D274" s="23">
        <v>45</v>
      </c>
      <c r="E274" s="15">
        <v>1.51</v>
      </c>
      <c r="H274" s="100">
        <v>0</v>
      </c>
      <c r="I274" s="100">
        <v>0</v>
      </c>
    </row>
    <row r="275" spans="1:9" ht="15">
      <c r="A275" s="30" t="s">
        <v>126</v>
      </c>
      <c r="B275" s="7" t="s">
        <v>9</v>
      </c>
      <c r="C275" s="15">
        <v>6.5</v>
      </c>
      <c r="D275" s="23">
        <v>29</v>
      </c>
      <c r="E275" s="15">
        <v>1.38</v>
      </c>
      <c r="H275" s="100">
        <v>0</v>
      </c>
      <c r="I275" s="100">
        <v>0</v>
      </c>
    </row>
    <row r="276" spans="1:9" ht="15">
      <c r="A276" s="30" t="s">
        <v>125</v>
      </c>
      <c r="B276" s="7" t="s">
        <v>9</v>
      </c>
      <c r="C276" s="15">
        <v>6.5</v>
      </c>
      <c r="D276" s="23">
        <v>27.33</v>
      </c>
      <c r="E276" s="15">
        <v>1.38</v>
      </c>
      <c r="H276" s="100">
        <v>0</v>
      </c>
      <c r="I276" s="100">
        <v>0</v>
      </c>
    </row>
    <row r="277" spans="1:9" ht="15">
      <c r="A277" s="30" t="s">
        <v>124</v>
      </c>
      <c r="B277" s="7" t="s">
        <v>9</v>
      </c>
      <c r="C277" s="15">
        <v>7.6</v>
      </c>
      <c r="D277" s="23">
        <v>21.67</v>
      </c>
      <c r="E277" s="15">
        <v>1.47</v>
      </c>
      <c r="H277" s="100">
        <v>0</v>
      </c>
      <c r="I277" s="100">
        <v>0</v>
      </c>
    </row>
    <row r="278" spans="1:9" ht="15">
      <c r="A278" s="30" t="s">
        <v>123</v>
      </c>
      <c r="B278" s="7" t="s">
        <v>7</v>
      </c>
      <c r="C278" s="15">
        <v>10.6</v>
      </c>
      <c r="D278" s="23">
        <v>57</v>
      </c>
      <c r="E278" s="15">
        <v>1.07</v>
      </c>
      <c r="H278" s="100">
        <v>0</v>
      </c>
      <c r="I278" s="100">
        <v>0</v>
      </c>
    </row>
    <row r="279" spans="1:9" ht="15">
      <c r="A279" s="30" t="s">
        <v>122</v>
      </c>
      <c r="B279" s="7" t="s">
        <v>9</v>
      </c>
      <c r="C279" s="15">
        <v>8.6999999999999993</v>
      </c>
      <c r="D279" s="23">
        <v>23</v>
      </c>
      <c r="E279" s="15">
        <v>1.18</v>
      </c>
      <c r="H279" s="100">
        <v>0</v>
      </c>
      <c r="I279" s="100">
        <v>0</v>
      </c>
    </row>
    <row r="280" spans="1:9" ht="15">
      <c r="A280" s="30" t="s">
        <v>26</v>
      </c>
      <c r="B280" s="7" t="s">
        <v>9</v>
      </c>
      <c r="C280" s="15">
        <v>6</v>
      </c>
      <c r="D280" s="23">
        <v>29</v>
      </c>
      <c r="E280" s="15">
        <v>1.2</v>
      </c>
      <c r="H280" s="100">
        <v>1</v>
      </c>
      <c r="I280" s="100">
        <v>0</v>
      </c>
    </row>
    <row r="281" spans="1:9" ht="15">
      <c r="A281" s="30" t="s">
        <v>286</v>
      </c>
      <c r="B281" s="7" t="s">
        <v>9</v>
      </c>
      <c r="C281" s="15">
        <v>7.1</v>
      </c>
      <c r="D281" s="23">
        <v>32</v>
      </c>
      <c r="E281" s="15">
        <v>1.8099547511312217</v>
      </c>
      <c r="H281" s="100">
        <v>0</v>
      </c>
      <c r="I281" s="100">
        <v>0</v>
      </c>
    </row>
    <row r="282" spans="1:9" ht="15">
      <c r="A282" s="30" t="s">
        <v>285</v>
      </c>
      <c r="B282" s="7" t="s">
        <v>9</v>
      </c>
      <c r="C282" s="15">
        <v>6.7</v>
      </c>
      <c r="D282" s="23">
        <v>22</v>
      </c>
      <c r="E282" s="15">
        <v>1.4869888475836432</v>
      </c>
      <c r="H282" s="100">
        <v>0</v>
      </c>
      <c r="I282" s="100">
        <v>0</v>
      </c>
    </row>
    <row r="283" spans="1:9" ht="15">
      <c r="A283" s="30" t="s">
        <v>121</v>
      </c>
      <c r="B283" s="7" t="s">
        <v>9</v>
      </c>
      <c r="C283" s="15">
        <v>6.6</v>
      </c>
      <c r="D283" s="23">
        <v>12.3</v>
      </c>
      <c r="E283" s="15">
        <v>0.66</v>
      </c>
      <c r="H283" s="100">
        <v>0</v>
      </c>
      <c r="I283" s="100">
        <v>0</v>
      </c>
    </row>
    <row r="284" spans="1:9" ht="15">
      <c r="A284" s="30" t="s">
        <v>120</v>
      </c>
      <c r="B284" s="7" t="s">
        <v>9</v>
      </c>
      <c r="C284" s="15">
        <v>6.6</v>
      </c>
      <c r="D284" s="23">
        <v>23</v>
      </c>
      <c r="E284" s="15">
        <v>1.45</v>
      </c>
      <c r="H284" s="100">
        <v>0</v>
      </c>
      <c r="I284" s="100">
        <v>0</v>
      </c>
    </row>
    <row r="285" spans="1:9" ht="15">
      <c r="A285" s="30" t="s">
        <v>146</v>
      </c>
      <c r="B285" s="7" t="s">
        <v>9</v>
      </c>
      <c r="C285" s="15">
        <v>8.5</v>
      </c>
      <c r="D285" s="23">
        <v>22</v>
      </c>
      <c r="E285" s="15">
        <v>1.45</v>
      </c>
      <c r="H285" s="100">
        <v>0</v>
      </c>
      <c r="I285" s="100">
        <v>0</v>
      </c>
    </row>
    <row r="286" spans="1:9" ht="15">
      <c r="A286" s="30" t="s">
        <v>284</v>
      </c>
      <c r="B286" s="7" t="s">
        <v>9</v>
      </c>
      <c r="C286" s="15">
        <v>5.8</v>
      </c>
      <c r="D286" s="23">
        <v>26</v>
      </c>
      <c r="E286" s="15">
        <v>1.556420233463035</v>
      </c>
      <c r="H286" s="100">
        <v>1</v>
      </c>
      <c r="I286" s="100">
        <v>0</v>
      </c>
    </row>
    <row r="287" spans="1:9" ht="15">
      <c r="A287" s="30" t="s">
        <v>283</v>
      </c>
      <c r="B287" s="7" t="s">
        <v>9</v>
      </c>
      <c r="C287" s="15">
        <v>7.3</v>
      </c>
      <c r="D287" s="23">
        <v>30</v>
      </c>
      <c r="E287" s="15">
        <v>1.8348623853211008</v>
      </c>
      <c r="H287" s="100">
        <v>0</v>
      </c>
      <c r="I287" s="100">
        <v>0</v>
      </c>
    </row>
    <row r="288" spans="1:9" ht="15">
      <c r="A288" s="30" t="s">
        <v>282</v>
      </c>
      <c r="B288" s="7" t="s">
        <v>9</v>
      </c>
      <c r="C288" s="15">
        <v>6.2</v>
      </c>
      <c r="D288" s="23">
        <v>30</v>
      </c>
      <c r="E288" s="15">
        <v>1.4652014652014651</v>
      </c>
      <c r="H288" s="100">
        <v>1</v>
      </c>
      <c r="I288" s="100">
        <v>0</v>
      </c>
    </row>
    <row r="289" spans="1:9" ht="15">
      <c r="A289" s="30" t="s">
        <v>119</v>
      </c>
      <c r="B289" s="7" t="s">
        <v>9</v>
      </c>
      <c r="C289" s="15">
        <v>6</v>
      </c>
      <c r="D289" s="23">
        <v>34.659999999999997</v>
      </c>
      <c r="E289" s="15">
        <v>1.42</v>
      </c>
      <c r="H289" s="100">
        <v>1</v>
      </c>
      <c r="I289" s="100">
        <v>0</v>
      </c>
    </row>
    <row r="290" spans="1:9" ht="15">
      <c r="A290" s="30" t="s">
        <v>118</v>
      </c>
      <c r="B290" s="7" t="s">
        <v>9</v>
      </c>
      <c r="C290" s="15">
        <v>7.2</v>
      </c>
      <c r="D290" s="23">
        <v>28.33</v>
      </c>
      <c r="E290" s="15">
        <v>1.38</v>
      </c>
      <c r="H290" s="100">
        <v>0</v>
      </c>
      <c r="I290" s="100">
        <v>0</v>
      </c>
    </row>
    <row r="291" spans="1:9" ht="15">
      <c r="A291" s="30" t="s">
        <v>117</v>
      </c>
      <c r="B291" s="7" t="s">
        <v>9</v>
      </c>
      <c r="C291" s="15">
        <v>6.8</v>
      </c>
      <c r="D291" s="23">
        <v>26</v>
      </c>
      <c r="E291" s="15">
        <v>1.63</v>
      </c>
      <c r="H291" s="100">
        <v>0</v>
      </c>
      <c r="I291" s="100">
        <v>0</v>
      </c>
    </row>
    <row r="292" spans="1:9" ht="15">
      <c r="A292" s="30" t="s">
        <v>116</v>
      </c>
      <c r="B292" s="7" t="s">
        <v>7</v>
      </c>
      <c r="C292" s="15">
        <v>8.5</v>
      </c>
      <c r="D292" s="23">
        <v>47</v>
      </c>
      <c r="E292" s="15">
        <v>1.26</v>
      </c>
      <c r="H292" s="100">
        <v>1</v>
      </c>
      <c r="I292" s="100">
        <v>0</v>
      </c>
    </row>
    <row r="293" spans="1:9" ht="15">
      <c r="A293" s="30" t="s">
        <v>115</v>
      </c>
      <c r="B293" s="7" t="s">
        <v>7</v>
      </c>
      <c r="C293" s="15">
        <v>8.8000000000000007</v>
      </c>
      <c r="D293" s="23">
        <v>28.7</v>
      </c>
      <c r="E293" s="15">
        <v>0.9</v>
      </c>
      <c r="H293" s="100">
        <v>2</v>
      </c>
      <c r="I293" s="100">
        <v>1</v>
      </c>
    </row>
    <row r="294" spans="1:9" ht="15">
      <c r="A294" s="30" t="s">
        <v>193</v>
      </c>
      <c r="B294" s="7" t="s">
        <v>9</v>
      </c>
      <c r="C294" s="15">
        <v>8</v>
      </c>
      <c r="D294" s="44">
        <v>30</v>
      </c>
      <c r="E294" s="9">
        <v>1.46</v>
      </c>
      <c r="H294" s="100">
        <v>0</v>
      </c>
      <c r="I294" s="100">
        <v>0</v>
      </c>
    </row>
    <row r="295" spans="1:9" ht="15">
      <c r="A295" s="30" t="s">
        <v>192</v>
      </c>
      <c r="B295" s="7" t="s">
        <v>9</v>
      </c>
      <c r="C295" s="15">
        <v>8.3000000000000007</v>
      </c>
      <c r="D295" s="44">
        <v>26</v>
      </c>
      <c r="E295" s="9">
        <v>1.52</v>
      </c>
      <c r="H295" s="100">
        <v>0</v>
      </c>
      <c r="I295" s="100">
        <v>0</v>
      </c>
    </row>
    <row r="296" spans="1:9" ht="15">
      <c r="A296" s="30" t="s">
        <v>191</v>
      </c>
      <c r="B296" s="7" t="s">
        <v>9</v>
      </c>
      <c r="C296" s="15">
        <v>6.4</v>
      </c>
      <c r="D296" s="44">
        <v>26</v>
      </c>
      <c r="E296" s="9">
        <v>1.55</v>
      </c>
      <c r="H296" s="100">
        <v>1</v>
      </c>
      <c r="I296" s="100">
        <v>0</v>
      </c>
    </row>
    <row r="297" spans="1:9" ht="15">
      <c r="A297" s="30" t="s">
        <v>190</v>
      </c>
      <c r="B297" s="7" t="s">
        <v>9</v>
      </c>
      <c r="C297" s="15">
        <v>6.3</v>
      </c>
      <c r="D297" s="44">
        <v>21</v>
      </c>
      <c r="E297" s="9">
        <v>1.1299999999999999</v>
      </c>
      <c r="H297" s="100">
        <v>1</v>
      </c>
      <c r="I297" s="100">
        <v>0</v>
      </c>
    </row>
    <row r="298" spans="1:9" ht="15">
      <c r="A298" s="30" t="s">
        <v>25</v>
      </c>
      <c r="B298" s="7" t="s">
        <v>7</v>
      </c>
      <c r="C298" s="15">
        <v>9.1999999999999993</v>
      </c>
      <c r="D298" s="23">
        <v>50</v>
      </c>
      <c r="E298" s="15">
        <v>1.36</v>
      </c>
      <c r="H298" s="100">
        <v>0</v>
      </c>
      <c r="I298" s="100">
        <v>0</v>
      </c>
    </row>
    <row r="299" spans="1:9" ht="15">
      <c r="A299" s="30" t="s">
        <v>189</v>
      </c>
      <c r="B299" s="7" t="s">
        <v>7</v>
      </c>
      <c r="C299" s="15">
        <v>9.4</v>
      </c>
      <c r="D299" s="44">
        <v>30</v>
      </c>
      <c r="E299" s="9">
        <v>1.1299999999999999</v>
      </c>
      <c r="H299" s="100">
        <v>0</v>
      </c>
      <c r="I299" s="100">
        <v>0</v>
      </c>
    </row>
    <row r="300" spans="1:9" ht="15">
      <c r="A300" s="30" t="s">
        <v>188</v>
      </c>
      <c r="B300" s="7" t="s">
        <v>9</v>
      </c>
      <c r="C300" s="15">
        <v>8.1</v>
      </c>
      <c r="D300" s="44">
        <v>22</v>
      </c>
      <c r="E300" s="9">
        <v>1.26</v>
      </c>
      <c r="H300" s="100">
        <v>0</v>
      </c>
      <c r="I300" s="100">
        <v>0</v>
      </c>
    </row>
    <row r="301" spans="1:9" ht="15">
      <c r="A301" s="30" t="s">
        <v>187</v>
      </c>
      <c r="B301" s="7" t="s">
        <v>9</v>
      </c>
      <c r="C301" s="15">
        <v>7.2</v>
      </c>
      <c r="D301" s="44"/>
      <c r="E301" s="9"/>
      <c r="H301" s="100">
        <v>0</v>
      </c>
      <c r="I301" s="100">
        <v>0</v>
      </c>
    </row>
    <row r="302" spans="1:9" ht="15">
      <c r="A302" s="30" t="s">
        <v>186</v>
      </c>
      <c r="B302" s="7" t="s">
        <v>7</v>
      </c>
      <c r="C302" s="15">
        <v>11.7</v>
      </c>
      <c r="D302" s="44">
        <v>40</v>
      </c>
      <c r="E302" s="9">
        <v>1.3</v>
      </c>
      <c r="H302" s="100">
        <v>0</v>
      </c>
      <c r="I302" s="100">
        <v>0</v>
      </c>
    </row>
    <row r="303" spans="1:9" ht="15">
      <c r="A303" s="30" t="s">
        <v>185</v>
      </c>
      <c r="B303" s="7" t="s">
        <v>7</v>
      </c>
      <c r="C303" s="15">
        <v>9.1999999999999993</v>
      </c>
      <c r="D303" s="44">
        <v>32</v>
      </c>
      <c r="E303" s="9">
        <v>1.43</v>
      </c>
      <c r="H303" s="100">
        <v>0</v>
      </c>
      <c r="I303" s="100">
        <v>0</v>
      </c>
    </row>
    <row r="304" spans="1:9" ht="15">
      <c r="A304" s="30" t="s">
        <v>184</v>
      </c>
      <c r="B304" s="7" t="s">
        <v>9</v>
      </c>
      <c r="C304" s="15">
        <v>6.2</v>
      </c>
      <c r="D304" s="44">
        <v>17</v>
      </c>
      <c r="E304" s="9">
        <v>1.1499999999999999</v>
      </c>
      <c r="H304" s="100">
        <v>2</v>
      </c>
      <c r="I304" s="100">
        <v>1</v>
      </c>
    </row>
    <row r="305" spans="1:9" ht="15">
      <c r="A305" s="30" t="s">
        <v>183</v>
      </c>
      <c r="B305" s="7" t="s">
        <v>9</v>
      </c>
      <c r="C305" s="15">
        <v>8</v>
      </c>
      <c r="D305" s="44">
        <v>30</v>
      </c>
      <c r="E305" s="9">
        <v>1.46</v>
      </c>
      <c r="H305" s="100">
        <v>0</v>
      </c>
      <c r="I305" s="100">
        <v>0</v>
      </c>
    </row>
    <row r="306" spans="1:9" ht="15">
      <c r="A306" s="30" t="s">
        <v>182</v>
      </c>
      <c r="B306" s="7" t="s">
        <v>9</v>
      </c>
      <c r="C306" s="15">
        <v>7.5</v>
      </c>
      <c r="D306" s="44">
        <v>30</v>
      </c>
      <c r="E306" s="9">
        <v>1.4</v>
      </c>
      <c r="H306" s="100">
        <v>0</v>
      </c>
      <c r="I306" s="100">
        <v>0</v>
      </c>
    </row>
    <row r="307" spans="1:9" ht="15">
      <c r="A307" s="30" t="s">
        <v>181</v>
      </c>
      <c r="B307" s="7" t="s">
        <v>9</v>
      </c>
      <c r="C307" s="15">
        <v>6.4</v>
      </c>
      <c r="D307" s="44">
        <v>27</v>
      </c>
      <c r="E307" s="9">
        <v>1.3</v>
      </c>
      <c r="H307" s="100">
        <v>1</v>
      </c>
      <c r="I307" s="100">
        <v>0</v>
      </c>
    </row>
    <row r="308" spans="1:9" ht="15">
      <c r="A308" s="30" t="s">
        <v>180</v>
      </c>
      <c r="B308" s="7" t="s">
        <v>9</v>
      </c>
      <c r="C308" s="15">
        <v>6.8</v>
      </c>
      <c r="D308" s="44">
        <v>27</v>
      </c>
      <c r="E308" s="9">
        <v>1.02</v>
      </c>
      <c r="H308" s="100">
        <v>0</v>
      </c>
      <c r="I308" s="100">
        <v>0</v>
      </c>
    </row>
    <row r="309" spans="1:9" ht="15">
      <c r="A309" s="30" t="s">
        <v>179</v>
      </c>
      <c r="B309" s="7" t="s">
        <v>7</v>
      </c>
      <c r="C309" s="15">
        <v>9.8000000000000007</v>
      </c>
      <c r="D309" s="44">
        <v>42</v>
      </c>
      <c r="E309" s="9">
        <v>1.08843537414966</v>
      </c>
      <c r="H309" s="100">
        <v>0</v>
      </c>
      <c r="I309" s="100">
        <v>0</v>
      </c>
    </row>
    <row r="310" spans="1:9" ht="15">
      <c r="A310" s="30" t="s">
        <v>178</v>
      </c>
      <c r="B310" s="7" t="s">
        <v>9</v>
      </c>
      <c r="C310" s="15">
        <v>6.7</v>
      </c>
      <c r="D310" s="44">
        <v>21</v>
      </c>
      <c r="E310" s="9">
        <v>1.42</v>
      </c>
      <c r="H310" s="100">
        <v>0</v>
      </c>
      <c r="I310" s="100">
        <v>0</v>
      </c>
    </row>
    <row r="311" spans="1:9" ht="15">
      <c r="A311" s="30" t="s">
        <v>177</v>
      </c>
      <c r="B311" s="7" t="s">
        <v>9</v>
      </c>
      <c r="C311" s="15">
        <v>6.4</v>
      </c>
      <c r="D311" s="44">
        <v>21</v>
      </c>
      <c r="E311" s="9">
        <v>0.84</v>
      </c>
      <c r="H311" s="100">
        <v>1</v>
      </c>
      <c r="I311" s="100">
        <v>0</v>
      </c>
    </row>
    <row r="312" spans="1:9" ht="15">
      <c r="A312" s="30" t="s">
        <v>176</v>
      </c>
      <c r="B312" s="7" t="s">
        <v>7</v>
      </c>
      <c r="C312" s="15">
        <v>7.6</v>
      </c>
      <c r="D312" s="44">
        <v>27</v>
      </c>
      <c r="E312" s="9">
        <v>1.84</v>
      </c>
      <c r="H312" s="100">
        <v>2</v>
      </c>
      <c r="I312" s="100">
        <v>1</v>
      </c>
    </row>
    <row r="313" spans="1:9" ht="15">
      <c r="A313" s="30" t="s">
        <v>175</v>
      </c>
      <c r="B313" s="7" t="s">
        <v>7</v>
      </c>
      <c r="C313" s="15">
        <v>8.4</v>
      </c>
      <c r="D313" s="44">
        <v>30</v>
      </c>
      <c r="E313" s="9">
        <v>1.2</v>
      </c>
      <c r="H313" s="100">
        <v>1</v>
      </c>
      <c r="I313" s="100">
        <v>0</v>
      </c>
    </row>
    <row r="314" spans="1:9" ht="15">
      <c r="A314" s="30" t="s">
        <v>298</v>
      </c>
      <c r="B314" s="7" t="s">
        <v>9</v>
      </c>
      <c r="C314" s="15">
        <v>7.1</v>
      </c>
      <c r="D314" s="23">
        <v>14</v>
      </c>
      <c r="E314" s="15">
        <v>1.29</v>
      </c>
      <c r="H314" s="100">
        <v>0</v>
      </c>
      <c r="I314" s="100">
        <v>0</v>
      </c>
    </row>
    <row r="315" spans="1:9" ht="15">
      <c r="A315" s="30" t="s">
        <v>174</v>
      </c>
      <c r="B315" s="7" t="s">
        <v>7</v>
      </c>
      <c r="C315" s="15">
        <v>10.1</v>
      </c>
      <c r="D315" s="44">
        <v>50</v>
      </c>
      <c r="E315" s="9">
        <v>1.37</v>
      </c>
      <c r="H315" s="100">
        <v>0</v>
      </c>
      <c r="I315" s="100">
        <v>0</v>
      </c>
    </row>
    <row r="316" spans="1:9" ht="15">
      <c r="A316" s="30" t="s">
        <v>23</v>
      </c>
      <c r="B316" s="7" t="s">
        <v>7</v>
      </c>
      <c r="C316" s="15">
        <v>7.9</v>
      </c>
      <c r="D316" s="23">
        <v>34</v>
      </c>
      <c r="E316" s="15">
        <v>1.38</v>
      </c>
      <c r="H316" s="100">
        <v>1</v>
      </c>
      <c r="I316" s="100">
        <v>0</v>
      </c>
    </row>
    <row r="317" spans="1:9" ht="15">
      <c r="A317" s="30" t="s">
        <v>173</v>
      </c>
      <c r="B317" s="7" t="s">
        <v>7</v>
      </c>
      <c r="C317" s="15">
        <v>9.4</v>
      </c>
      <c r="D317" s="8">
        <v>43</v>
      </c>
      <c r="E317" s="2">
        <v>1.18</v>
      </c>
      <c r="H317" s="100">
        <v>0</v>
      </c>
      <c r="I317" s="100">
        <v>0</v>
      </c>
    </row>
    <row r="318" spans="1:9" ht="15">
      <c r="A318" s="30" t="s">
        <v>172</v>
      </c>
      <c r="B318" s="7" t="s">
        <v>9</v>
      </c>
      <c r="C318" s="15">
        <v>7</v>
      </c>
      <c r="D318" s="8">
        <v>30</v>
      </c>
      <c r="E318" s="2">
        <v>1.41</v>
      </c>
      <c r="H318" s="100">
        <v>0</v>
      </c>
      <c r="I318" s="100">
        <v>0</v>
      </c>
    </row>
    <row r="319" spans="1:9" ht="15">
      <c r="A319" s="30" t="s">
        <v>171</v>
      </c>
      <c r="B319" s="7" t="s">
        <v>9</v>
      </c>
      <c r="C319" s="15">
        <v>7.4</v>
      </c>
      <c r="D319" s="8">
        <v>24</v>
      </c>
      <c r="E319" s="2">
        <v>1.5</v>
      </c>
      <c r="H319" s="100">
        <v>0</v>
      </c>
      <c r="I319" s="100">
        <v>0</v>
      </c>
    </row>
    <row r="320" spans="1:9" ht="15">
      <c r="A320" s="30" t="s">
        <v>170</v>
      </c>
      <c r="B320" s="7" t="s">
        <v>9</v>
      </c>
      <c r="C320" s="15">
        <v>6.6</v>
      </c>
      <c r="D320" s="8">
        <v>24</v>
      </c>
      <c r="E320" s="2">
        <v>1.47</v>
      </c>
      <c r="H320" s="100">
        <v>0</v>
      </c>
      <c r="I320" s="100">
        <v>0</v>
      </c>
    </row>
    <row r="321" spans="1:9" ht="15">
      <c r="A321" s="30" t="s">
        <v>169</v>
      </c>
      <c r="B321" s="7" t="s">
        <v>9</v>
      </c>
      <c r="C321" s="15">
        <v>7.6</v>
      </c>
      <c r="D321" s="8">
        <v>27</v>
      </c>
      <c r="E321" s="2">
        <v>1.55</v>
      </c>
      <c r="H321" s="100">
        <v>0</v>
      </c>
      <c r="I321" s="100">
        <v>0</v>
      </c>
    </row>
    <row r="322" spans="1:9" ht="15">
      <c r="A322" s="30" t="s">
        <v>168</v>
      </c>
      <c r="B322" s="7" t="s">
        <v>9</v>
      </c>
      <c r="C322" s="15">
        <v>6.5</v>
      </c>
      <c r="D322" s="8">
        <v>24</v>
      </c>
      <c r="E322" s="2">
        <v>1.07</v>
      </c>
      <c r="H322" s="100">
        <v>0</v>
      </c>
      <c r="I322" s="100">
        <v>0</v>
      </c>
    </row>
    <row r="323" spans="1:9" ht="15">
      <c r="A323" s="30" t="s">
        <v>299</v>
      </c>
      <c r="B323" s="7" t="s">
        <v>7</v>
      </c>
      <c r="C323" s="15">
        <v>9.6999999999999993</v>
      </c>
      <c r="D323" s="23">
        <v>47</v>
      </c>
      <c r="E323" s="15">
        <v>1.32</v>
      </c>
      <c r="H323" s="100">
        <v>0</v>
      </c>
      <c r="I323" s="100">
        <v>0</v>
      </c>
    </row>
    <row r="324" spans="1:9" ht="15">
      <c r="A324" s="30" t="s">
        <v>300</v>
      </c>
      <c r="B324" s="7" t="s">
        <v>9</v>
      </c>
      <c r="C324" s="15">
        <v>8.1</v>
      </c>
      <c r="D324" s="23">
        <v>20</v>
      </c>
      <c r="E324" s="15">
        <v>1.34</v>
      </c>
      <c r="H324" s="100">
        <v>0</v>
      </c>
      <c r="I324" s="100">
        <v>0</v>
      </c>
    </row>
    <row r="325" spans="1:9" ht="15">
      <c r="A325" s="30" t="s">
        <v>167</v>
      </c>
      <c r="B325" s="7" t="s">
        <v>9</v>
      </c>
      <c r="C325" s="15">
        <v>7</v>
      </c>
      <c r="D325" s="8">
        <v>24</v>
      </c>
      <c r="E325" s="2">
        <v>0.95</v>
      </c>
      <c r="H325" s="100">
        <v>0</v>
      </c>
      <c r="I325" s="100">
        <v>0</v>
      </c>
    </row>
    <row r="326" spans="1:9" ht="15">
      <c r="A326" s="30" t="s">
        <v>166</v>
      </c>
      <c r="B326" s="7" t="s">
        <v>9</v>
      </c>
      <c r="C326" s="15">
        <v>7.5</v>
      </c>
      <c r="D326" s="8">
        <v>22</v>
      </c>
      <c r="E326" s="2">
        <v>1.38</v>
      </c>
      <c r="H326" s="100">
        <v>0</v>
      </c>
      <c r="I326" s="100">
        <v>0</v>
      </c>
    </row>
    <row r="327" spans="1:9" ht="15">
      <c r="A327" s="30" t="s">
        <v>301</v>
      </c>
      <c r="B327" s="7" t="s">
        <v>9</v>
      </c>
      <c r="C327" s="15">
        <v>7.9</v>
      </c>
      <c r="D327" s="23">
        <v>32</v>
      </c>
      <c r="E327" s="15">
        <v>1.57</v>
      </c>
      <c r="H327" s="100">
        <v>0</v>
      </c>
      <c r="I327" s="100">
        <v>0</v>
      </c>
    </row>
    <row r="328" spans="1:9" ht="15">
      <c r="A328" s="30" t="s">
        <v>302</v>
      </c>
      <c r="B328" s="7" t="s">
        <v>9</v>
      </c>
      <c r="C328" s="15">
        <v>5.9</v>
      </c>
      <c r="D328" s="23">
        <v>20</v>
      </c>
      <c r="E328" s="15">
        <v>1.41</v>
      </c>
      <c r="H328" s="100">
        <v>1</v>
      </c>
      <c r="I328" s="100">
        <v>0</v>
      </c>
    </row>
    <row r="329" spans="1:9" ht="15">
      <c r="A329" s="30" t="s">
        <v>303</v>
      </c>
      <c r="B329" s="7" t="s">
        <v>9</v>
      </c>
      <c r="C329" s="15">
        <v>5.5</v>
      </c>
      <c r="D329" s="23">
        <v>29</v>
      </c>
      <c r="E329" s="15">
        <v>1.24</v>
      </c>
      <c r="H329" s="100">
        <v>1</v>
      </c>
      <c r="I329" s="100">
        <v>0</v>
      </c>
    </row>
    <row r="330" spans="1:9" ht="15">
      <c r="A330" s="30" t="s">
        <v>304</v>
      </c>
      <c r="B330" s="7" t="s">
        <v>9</v>
      </c>
      <c r="C330" s="15"/>
      <c r="D330" s="23">
        <v>30</v>
      </c>
      <c r="E330" s="15">
        <v>1.25</v>
      </c>
      <c r="H330" s="100">
        <v>4</v>
      </c>
      <c r="I330" s="100">
        <v>0</v>
      </c>
    </row>
    <row r="331" spans="1:9" ht="15">
      <c r="A331" s="30" t="s">
        <v>165</v>
      </c>
      <c r="B331" s="7" t="s">
        <v>9</v>
      </c>
      <c r="C331" s="15">
        <v>6.1</v>
      </c>
      <c r="D331" s="8">
        <v>15</v>
      </c>
      <c r="E331" s="2">
        <v>1.31</v>
      </c>
      <c r="H331" s="100">
        <v>2</v>
      </c>
      <c r="I331" s="100">
        <v>1</v>
      </c>
    </row>
    <row r="332" spans="1:9" ht="15">
      <c r="A332" s="30" t="s">
        <v>164</v>
      </c>
      <c r="B332" s="7" t="s">
        <v>9</v>
      </c>
      <c r="C332" s="15">
        <v>7</v>
      </c>
      <c r="D332" s="8">
        <v>15</v>
      </c>
      <c r="E332" s="2">
        <v>1.0900000000000001</v>
      </c>
      <c r="H332" s="100">
        <v>0</v>
      </c>
      <c r="I332" s="100">
        <v>0</v>
      </c>
    </row>
    <row r="333" spans="1:9" ht="15">
      <c r="A333" s="30" t="s">
        <v>163</v>
      </c>
      <c r="B333" s="7" t="s">
        <v>7</v>
      </c>
      <c r="C333" s="15">
        <v>9.1999999999999993</v>
      </c>
      <c r="D333" s="8">
        <v>30</v>
      </c>
      <c r="E333" s="2">
        <v>1.1000000000000001</v>
      </c>
      <c r="H333" s="100">
        <v>0</v>
      </c>
      <c r="I333" s="100">
        <v>0</v>
      </c>
    </row>
    <row r="334" spans="1:9" ht="15">
      <c r="A334" s="30" t="s">
        <v>162</v>
      </c>
      <c r="B334" s="7" t="s">
        <v>9</v>
      </c>
      <c r="C334" s="15">
        <v>7.1</v>
      </c>
      <c r="D334" s="8">
        <v>30</v>
      </c>
      <c r="E334" s="2">
        <v>1.33</v>
      </c>
      <c r="H334" s="100">
        <v>0</v>
      </c>
      <c r="I334" s="100">
        <v>0</v>
      </c>
    </row>
    <row r="335" spans="1:9" ht="15">
      <c r="A335" s="30" t="s">
        <v>161</v>
      </c>
      <c r="B335" s="7" t="s">
        <v>9</v>
      </c>
      <c r="C335" s="15">
        <v>5.5</v>
      </c>
      <c r="D335" s="8">
        <v>12</v>
      </c>
      <c r="E335" s="2">
        <v>1.1000000000000001</v>
      </c>
      <c r="H335" s="100">
        <v>2</v>
      </c>
      <c r="I335" s="100">
        <v>1</v>
      </c>
    </row>
    <row r="336" spans="1:9" ht="15">
      <c r="A336" s="30" t="s">
        <v>160</v>
      </c>
      <c r="B336" s="7" t="s">
        <v>9</v>
      </c>
      <c r="C336" s="15">
        <v>6.5</v>
      </c>
      <c r="D336" s="8">
        <v>24</v>
      </c>
      <c r="E336" s="2">
        <v>1.6528925619834711</v>
      </c>
      <c r="H336" s="100">
        <v>0</v>
      </c>
      <c r="I336" s="100">
        <v>0</v>
      </c>
    </row>
    <row r="337" spans="1:9" ht="15">
      <c r="A337" s="30" t="s">
        <v>159</v>
      </c>
      <c r="B337" s="7" t="s">
        <v>7</v>
      </c>
      <c r="C337" s="15">
        <v>9.4</v>
      </c>
      <c r="D337" s="8">
        <v>45</v>
      </c>
      <c r="E337" s="2">
        <v>1.65</v>
      </c>
      <c r="H337" s="100">
        <v>0</v>
      </c>
      <c r="I337" s="100">
        <v>0</v>
      </c>
    </row>
    <row r="338" spans="1:9" ht="15">
      <c r="A338" s="30" t="s">
        <v>158</v>
      </c>
      <c r="B338" s="7" t="s">
        <v>9</v>
      </c>
      <c r="C338" s="15">
        <v>6.7</v>
      </c>
      <c r="D338" s="8">
        <v>25</v>
      </c>
      <c r="E338" s="2">
        <v>1.54</v>
      </c>
      <c r="H338" s="100">
        <v>0</v>
      </c>
      <c r="I338" s="100">
        <v>0</v>
      </c>
    </row>
    <row r="339" spans="1:9" ht="15">
      <c r="A339" s="30" t="s">
        <v>157</v>
      </c>
      <c r="B339" s="7" t="s">
        <v>7</v>
      </c>
      <c r="C339" s="15">
        <v>10.3</v>
      </c>
      <c r="D339" s="8">
        <v>40</v>
      </c>
      <c r="E339" s="2">
        <v>1.1599999999999999</v>
      </c>
      <c r="H339" s="100">
        <v>0</v>
      </c>
      <c r="I339" s="100">
        <v>0</v>
      </c>
    </row>
    <row r="340" spans="1:9" ht="15">
      <c r="A340" s="30" t="s">
        <v>156</v>
      </c>
      <c r="B340" s="7" t="s">
        <v>7</v>
      </c>
      <c r="C340" s="15">
        <v>10.199999999999999</v>
      </c>
      <c r="D340" s="8">
        <v>45</v>
      </c>
      <c r="E340" s="2">
        <v>1.36</v>
      </c>
      <c r="H340" s="100">
        <v>0</v>
      </c>
      <c r="I340" s="100">
        <v>0</v>
      </c>
    </row>
    <row r="341" spans="1:9" ht="15">
      <c r="A341" s="30" t="s">
        <v>155</v>
      </c>
      <c r="B341" s="7" t="s">
        <v>9</v>
      </c>
      <c r="C341" s="15">
        <v>6.6</v>
      </c>
      <c r="D341" s="8">
        <v>24</v>
      </c>
      <c r="E341" s="2">
        <v>1.49</v>
      </c>
      <c r="H341" s="100">
        <v>0</v>
      </c>
      <c r="I341" s="100">
        <v>0</v>
      </c>
    </row>
    <row r="342" spans="1:9" ht="15">
      <c r="A342" s="30" t="s">
        <v>154</v>
      </c>
      <c r="B342" s="7" t="s">
        <v>9</v>
      </c>
      <c r="C342" s="15">
        <v>6.2</v>
      </c>
      <c r="D342" s="8">
        <v>40</v>
      </c>
      <c r="E342" s="2">
        <v>1.66</v>
      </c>
      <c r="H342" s="100">
        <v>1</v>
      </c>
      <c r="I342" s="100">
        <v>0</v>
      </c>
    </row>
    <row r="343" spans="1:9" ht="15">
      <c r="A343" s="30" t="s">
        <v>153</v>
      </c>
      <c r="B343" s="7" t="s">
        <v>7</v>
      </c>
      <c r="C343" s="15">
        <v>9.1</v>
      </c>
      <c r="D343" s="8">
        <v>38</v>
      </c>
      <c r="E343" s="2">
        <v>1.0900000000000001</v>
      </c>
      <c r="H343" s="100">
        <v>0</v>
      </c>
      <c r="I343" s="100">
        <v>0</v>
      </c>
    </row>
    <row r="344" spans="1:9" ht="15">
      <c r="A344" s="30" t="s">
        <v>152</v>
      </c>
      <c r="B344" s="7" t="s">
        <v>9</v>
      </c>
      <c r="C344" s="15">
        <v>7</v>
      </c>
      <c r="D344" s="8">
        <v>28</v>
      </c>
      <c r="E344" s="2">
        <v>1.5</v>
      </c>
      <c r="H344" s="100">
        <v>0</v>
      </c>
      <c r="I344" s="100">
        <v>0</v>
      </c>
    </row>
    <row r="345" spans="1:9" ht="15">
      <c r="A345" s="30" t="s">
        <v>151</v>
      </c>
      <c r="B345" s="7" t="s">
        <v>7</v>
      </c>
      <c r="C345" s="15">
        <v>9.8000000000000007</v>
      </c>
      <c r="D345" s="8">
        <v>35</v>
      </c>
      <c r="E345" s="2">
        <v>0.46</v>
      </c>
      <c r="H345" s="100">
        <v>0</v>
      </c>
      <c r="I345" s="100">
        <v>0</v>
      </c>
    </row>
    <row r="346" spans="1:9" ht="15">
      <c r="A346" s="30" t="s">
        <v>305</v>
      </c>
      <c r="B346" s="7" t="s">
        <v>9</v>
      </c>
      <c r="C346" s="15">
        <v>8.1999999999999993</v>
      </c>
      <c r="D346" s="23">
        <v>31</v>
      </c>
      <c r="E346" s="15">
        <v>1.52</v>
      </c>
      <c r="H346" s="100">
        <v>0</v>
      </c>
      <c r="I346" s="100">
        <v>0</v>
      </c>
    </row>
    <row r="347" spans="1:9" ht="15">
      <c r="A347" s="30" t="s">
        <v>150</v>
      </c>
      <c r="B347" s="7" t="s">
        <v>9</v>
      </c>
      <c r="C347" s="15">
        <v>7.4</v>
      </c>
      <c r="D347" s="8">
        <v>38</v>
      </c>
      <c r="E347" s="2">
        <v>1.66</v>
      </c>
      <c r="H347" s="100">
        <v>0</v>
      </c>
      <c r="I347" s="100">
        <v>0</v>
      </c>
    </row>
    <row r="348" spans="1:9" ht="15">
      <c r="A348" s="30" t="s">
        <v>306</v>
      </c>
      <c r="B348" s="7" t="s">
        <v>7</v>
      </c>
      <c r="C348" s="15">
        <v>12.3</v>
      </c>
      <c r="D348" s="23">
        <v>49</v>
      </c>
      <c r="E348" s="15">
        <v>1.31</v>
      </c>
      <c r="H348" s="100">
        <v>0</v>
      </c>
      <c r="I348" s="100">
        <v>0</v>
      </c>
    </row>
    <row r="349" spans="1:9" ht="15">
      <c r="A349" s="30" t="s">
        <v>149</v>
      </c>
      <c r="B349" s="7" t="s">
        <v>9</v>
      </c>
      <c r="C349" s="15">
        <v>7.2</v>
      </c>
      <c r="D349" s="8">
        <v>22</v>
      </c>
      <c r="E349" s="2">
        <v>1.52</v>
      </c>
      <c r="H349" s="100">
        <v>0</v>
      </c>
      <c r="I349" s="100">
        <v>0</v>
      </c>
    </row>
    <row r="350" spans="1:9" ht="15">
      <c r="A350" s="30" t="s">
        <v>22</v>
      </c>
      <c r="B350" s="7" t="s">
        <v>9</v>
      </c>
      <c r="C350" s="15">
        <v>6.6</v>
      </c>
      <c r="D350" s="23">
        <v>29</v>
      </c>
      <c r="E350" s="15">
        <v>0.6</v>
      </c>
      <c r="H350" s="100">
        <v>0</v>
      </c>
      <c r="I350" s="100">
        <v>0</v>
      </c>
    </row>
    <row r="351" spans="1:9" ht="15">
      <c r="A351" s="30" t="s">
        <v>307</v>
      </c>
      <c r="B351" s="7" t="s">
        <v>7</v>
      </c>
      <c r="C351" s="15">
        <v>8.4</v>
      </c>
      <c r="D351" s="23">
        <v>32</v>
      </c>
      <c r="E351" s="15">
        <v>1.48</v>
      </c>
      <c r="H351" s="100">
        <v>1</v>
      </c>
      <c r="I351" s="100">
        <v>0</v>
      </c>
    </row>
    <row r="352" spans="1:9" ht="15">
      <c r="A352" s="30" t="s">
        <v>148</v>
      </c>
      <c r="B352" s="7" t="s">
        <v>9</v>
      </c>
      <c r="C352" s="15">
        <v>6.4</v>
      </c>
      <c r="D352" s="8">
        <v>25</v>
      </c>
      <c r="E352" s="2">
        <v>1.38</v>
      </c>
      <c r="H352" s="100">
        <v>1</v>
      </c>
      <c r="I352" s="100">
        <v>0</v>
      </c>
    </row>
    <row r="353" spans="1:9" ht="15">
      <c r="A353" s="30" t="s">
        <v>147</v>
      </c>
      <c r="B353" s="7" t="s">
        <v>9</v>
      </c>
      <c r="C353" s="15">
        <v>6.9</v>
      </c>
      <c r="D353" s="8">
        <v>20</v>
      </c>
      <c r="E353" s="2">
        <v>1.1299999999999999</v>
      </c>
      <c r="H353" s="100">
        <v>0</v>
      </c>
      <c r="I353" s="100">
        <v>0</v>
      </c>
    </row>
    <row r="354" spans="1:9" ht="15">
      <c r="A354" s="30" t="s">
        <v>209</v>
      </c>
      <c r="B354" s="7" t="s">
        <v>9</v>
      </c>
      <c r="C354" s="15">
        <v>9.6</v>
      </c>
      <c r="D354" s="23">
        <v>20</v>
      </c>
      <c r="E354" s="15">
        <v>0.89</v>
      </c>
      <c r="H354" s="100">
        <v>0</v>
      </c>
      <c r="I354" s="100">
        <v>0</v>
      </c>
    </row>
    <row r="355" spans="1:9" ht="15">
      <c r="A355" s="30" t="s">
        <v>21</v>
      </c>
      <c r="B355" s="7" t="s">
        <v>7</v>
      </c>
      <c r="C355" s="15">
        <v>8.9</v>
      </c>
      <c r="D355" s="23">
        <v>41</v>
      </c>
      <c r="E355" s="15">
        <v>0.92</v>
      </c>
      <c r="H355" s="100">
        <v>0</v>
      </c>
      <c r="I355" s="100">
        <v>0</v>
      </c>
    </row>
    <row r="356" spans="1:9" ht="15">
      <c r="A356" s="30" t="s">
        <v>210</v>
      </c>
      <c r="B356" s="7" t="s">
        <v>9</v>
      </c>
      <c r="C356" s="15">
        <v>7.8</v>
      </c>
      <c r="D356" s="23">
        <v>14</v>
      </c>
      <c r="E356" s="15">
        <v>0.54</v>
      </c>
      <c r="H356" s="100">
        <v>0</v>
      </c>
      <c r="I356" s="100">
        <v>0</v>
      </c>
    </row>
    <row r="357" spans="1:9" ht="15">
      <c r="A357" s="30" t="s">
        <v>211</v>
      </c>
      <c r="B357" s="7" t="s">
        <v>9</v>
      </c>
      <c r="C357" s="15">
        <v>6.2</v>
      </c>
      <c r="D357" s="23">
        <v>10</v>
      </c>
      <c r="E357" s="15">
        <v>0.82</v>
      </c>
      <c r="H357" s="100">
        <v>2</v>
      </c>
      <c r="I357" s="100">
        <v>1</v>
      </c>
    </row>
    <row r="358" spans="1:9" ht="15">
      <c r="A358" s="30" t="s">
        <v>212</v>
      </c>
      <c r="B358" s="7" t="s">
        <v>9</v>
      </c>
      <c r="C358" s="15">
        <v>5.9</v>
      </c>
      <c r="D358" s="23">
        <v>26</v>
      </c>
      <c r="E358" s="15">
        <v>0.92</v>
      </c>
      <c r="H358" s="100">
        <v>1</v>
      </c>
      <c r="I358" s="100">
        <v>0</v>
      </c>
    </row>
    <row r="359" spans="1:9" ht="15">
      <c r="A359" s="30" t="s">
        <v>213</v>
      </c>
      <c r="B359" s="7" t="s">
        <v>9</v>
      </c>
      <c r="C359" s="15">
        <v>7.5</v>
      </c>
      <c r="D359" s="23">
        <v>41</v>
      </c>
      <c r="E359" s="15">
        <v>0.92</v>
      </c>
      <c r="H359" s="100">
        <v>0</v>
      </c>
      <c r="I359" s="100">
        <v>0</v>
      </c>
    </row>
    <row r="360" spans="1:9" ht="15">
      <c r="A360" s="30" t="s">
        <v>20</v>
      </c>
      <c r="B360" s="7" t="s">
        <v>7</v>
      </c>
      <c r="C360" s="15">
        <v>9.3000000000000007</v>
      </c>
      <c r="D360" s="23">
        <v>38</v>
      </c>
      <c r="E360" s="15">
        <v>1.23</v>
      </c>
      <c r="H360" s="100">
        <v>0</v>
      </c>
      <c r="I360" s="100">
        <v>0</v>
      </c>
    </row>
    <row r="361" spans="1:9" ht="15">
      <c r="A361" s="30" t="s">
        <v>214</v>
      </c>
      <c r="B361" s="7" t="s">
        <v>9</v>
      </c>
      <c r="C361" s="15">
        <v>6.6</v>
      </c>
      <c r="D361" s="23">
        <v>16</v>
      </c>
      <c r="E361" s="15">
        <v>0.59</v>
      </c>
      <c r="H361" s="100">
        <v>0</v>
      </c>
      <c r="I361" s="100">
        <v>0</v>
      </c>
    </row>
    <row r="362" spans="1:9" ht="15">
      <c r="A362" s="30" t="s">
        <v>215</v>
      </c>
      <c r="B362" s="7" t="s">
        <v>9</v>
      </c>
      <c r="C362" s="15">
        <v>11.2</v>
      </c>
      <c r="D362" s="23">
        <v>21</v>
      </c>
      <c r="E362" s="15">
        <v>0.54</v>
      </c>
      <c r="H362" s="100">
        <v>0</v>
      </c>
      <c r="I362" s="100">
        <v>0</v>
      </c>
    </row>
    <row r="363" spans="1:9" ht="15">
      <c r="A363" s="30" t="s">
        <v>216</v>
      </c>
      <c r="B363" s="7" t="s">
        <v>9</v>
      </c>
      <c r="C363" s="15">
        <v>6.8</v>
      </c>
      <c r="D363" s="23">
        <v>20</v>
      </c>
      <c r="E363" s="15">
        <v>0.44</v>
      </c>
      <c r="H363" s="100">
        <v>0</v>
      </c>
      <c r="I363" s="100">
        <v>0</v>
      </c>
    </row>
    <row r="364" spans="1:9" ht="15">
      <c r="A364" s="30" t="s">
        <v>19</v>
      </c>
      <c r="B364" s="7" t="s">
        <v>7</v>
      </c>
      <c r="C364" s="15">
        <v>8.8000000000000007</v>
      </c>
      <c r="D364" s="23">
        <v>46</v>
      </c>
      <c r="E364" s="15">
        <v>1.34</v>
      </c>
      <c r="H364" s="100">
        <v>1</v>
      </c>
      <c r="I364" s="100">
        <v>0</v>
      </c>
    </row>
    <row r="365" spans="1:9" ht="15">
      <c r="A365" s="30" t="s">
        <v>217</v>
      </c>
      <c r="B365" s="7" t="s">
        <v>7</v>
      </c>
      <c r="C365" s="15">
        <v>9.5</v>
      </c>
      <c r="D365" s="23"/>
      <c r="E365" s="15"/>
      <c r="H365" s="100">
        <v>0</v>
      </c>
      <c r="I365" s="100">
        <v>0</v>
      </c>
    </row>
    <row r="366" spans="1:9" ht="15">
      <c r="A366" s="30" t="s">
        <v>218</v>
      </c>
      <c r="B366" s="7" t="s">
        <v>7</v>
      </c>
      <c r="C366" s="15">
        <v>10.5</v>
      </c>
      <c r="D366" s="23">
        <v>42</v>
      </c>
      <c r="E366" s="15">
        <v>0.98</v>
      </c>
      <c r="H366" s="100">
        <v>0</v>
      </c>
      <c r="I366" s="100">
        <v>0</v>
      </c>
    </row>
    <row r="367" spans="1:9" ht="15">
      <c r="A367" s="30" t="s">
        <v>219</v>
      </c>
      <c r="B367" s="7" t="s">
        <v>7</v>
      </c>
      <c r="C367" s="15">
        <v>10.8</v>
      </c>
      <c r="D367" s="23">
        <v>40</v>
      </c>
      <c r="E367" s="15">
        <v>0.69</v>
      </c>
      <c r="H367" s="100">
        <v>0</v>
      </c>
      <c r="I367" s="100">
        <v>0</v>
      </c>
    </row>
    <row r="368" spans="1:9" ht="15">
      <c r="A368" s="30" t="s">
        <v>220</v>
      </c>
      <c r="B368" s="7" t="s">
        <v>9</v>
      </c>
      <c r="C368" s="15">
        <v>6.2</v>
      </c>
      <c r="D368" s="23">
        <v>24</v>
      </c>
      <c r="E368" s="15">
        <v>0.66</v>
      </c>
      <c r="H368" s="100">
        <v>2</v>
      </c>
      <c r="I368" s="100">
        <v>1</v>
      </c>
    </row>
    <row r="369" spans="1:9" ht="15">
      <c r="A369" s="30" t="s">
        <v>221</v>
      </c>
      <c r="B369" s="7" t="s">
        <v>9</v>
      </c>
      <c r="C369" s="15">
        <v>6.3</v>
      </c>
      <c r="D369" s="23">
        <v>31</v>
      </c>
      <c r="E369" s="15">
        <v>1.4</v>
      </c>
      <c r="H369" s="100">
        <v>1</v>
      </c>
      <c r="I369" s="100">
        <v>0</v>
      </c>
    </row>
    <row r="370" spans="1:9" ht="15">
      <c r="A370" s="30" t="s">
        <v>18</v>
      </c>
      <c r="B370" s="7" t="s">
        <v>7</v>
      </c>
      <c r="C370" s="15">
        <v>9.6999999999999993</v>
      </c>
      <c r="D370" s="23">
        <v>40</v>
      </c>
      <c r="E370" s="15">
        <v>0.88</v>
      </c>
      <c r="H370" s="100">
        <v>0</v>
      </c>
      <c r="I370" s="100">
        <v>0</v>
      </c>
    </row>
    <row r="371" spans="1:9" ht="15">
      <c r="A371" s="30" t="s">
        <v>222</v>
      </c>
      <c r="B371" s="7" t="s">
        <v>9</v>
      </c>
      <c r="C371" s="15">
        <v>7.8</v>
      </c>
      <c r="D371" s="23">
        <v>28</v>
      </c>
      <c r="E371" s="15">
        <v>1.51</v>
      </c>
      <c r="H371" s="100">
        <v>0</v>
      </c>
      <c r="I371" s="100">
        <v>0</v>
      </c>
    </row>
    <row r="372" spans="1:9" ht="15">
      <c r="A372" s="30" t="s">
        <v>17</v>
      </c>
      <c r="B372" s="7" t="s">
        <v>9</v>
      </c>
      <c r="C372" s="15">
        <v>6.7</v>
      </c>
      <c r="D372" s="23">
        <v>26</v>
      </c>
      <c r="E372" s="15">
        <v>1.55</v>
      </c>
      <c r="H372" s="100">
        <v>0</v>
      </c>
      <c r="I372" s="100">
        <v>0</v>
      </c>
    </row>
    <row r="373" spans="1:9" ht="15">
      <c r="A373" s="30" t="s">
        <v>223</v>
      </c>
      <c r="B373" s="7" t="s">
        <v>9</v>
      </c>
      <c r="C373" s="15">
        <v>6.7</v>
      </c>
      <c r="D373" s="23">
        <v>32</v>
      </c>
      <c r="E373" s="15">
        <v>1.18</v>
      </c>
      <c r="H373" s="100">
        <v>0</v>
      </c>
      <c r="I373" s="100">
        <v>0</v>
      </c>
    </row>
    <row r="374" spans="1:9" ht="15">
      <c r="A374" s="30" t="s">
        <v>224</v>
      </c>
      <c r="B374" s="7" t="s">
        <v>9</v>
      </c>
      <c r="C374" s="15">
        <v>4.2</v>
      </c>
      <c r="D374" s="23">
        <v>16</v>
      </c>
      <c r="E374" s="15">
        <v>0.4</v>
      </c>
      <c r="H374" s="100">
        <v>3</v>
      </c>
      <c r="I374" s="100">
        <v>1</v>
      </c>
    </row>
    <row r="375" spans="1:9" ht="15">
      <c r="A375" s="30" t="s">
        <v>194</v>
      </c>
      <c r="B375" s="7" t="s">
        <v>9</v>
      </c>
      <c r="C375" s="15">
        <v>5</v>
      </c>
      <c r="D375" s="23">
        <v>10</v>
      </c>
      <c r="E375" s="15">
        <v>0.3</v>
      </c>
      <c r="H375" s="100">
        <v>3</v>
      </c>
      <c r="I375" s="100">
        <v>1</v>
      </c>
    </row>
    <row r="376" spans="1:9" ht="15">
      <c r="A376" s="30" t="s">
        <v>195</v>
      </c>
      <c r="B376" s="7" t="s">
        <v>9</v>
      </c>
      <c r="C376" s="15">
        <v>8.4</v>
      </c>
      <c r="D376" s="23">
        <v>16</v>
      </c>
      <c r="E376" s="15">
        <v>0.81</v>
      </c>
      <c r="H376" s="100">
        <v>0</v>
      </c>
      <c r="I376" s="100">
        <v>0</v>
      </c>
    </row>
    <row r="377" spans="1:9" ht="15">
      <c r="A377" s="30" t="s">
        <v>196</v>
      </c>
      <c r="B377" s="7" t="s">
        <v>9</v>
      </c>
      <c r="C377" s="15">
        <v>7.9</v>
      </c>
      <c r="D377" s="23">
        <v>22</v>
      </c>
      <c r="E377" s="15">
        <v>1.06</v>
      </c>
      <c r="H377" s="100">
        <v>0</v>
      </c>
      <c r="I377" s="100">
        <v>0</v>
      </c>
    </row>
    <row r="378" spans="1:9" ht="15">
      <c r="A378" s="30" t="s">
        <v>197</v>
      </c>
      <c r="B378" s="7" t="s">
        <v>9</v>
      </c>
      <c r="C378" s="15">
        <v>6.7</v>
      </c>
      <c r="D378" s="23">
        <v>36</v>
      </c>
      <c r="E378" s="15">
        <v>0.99</v>
      </c>
      <c r="H378" s="100">
        <v>0</v>
      </c>
      <c r="I378" s="100">
        <v>0</v>
      </c>
    </row>
    <row r="379" spans="1:9" ht="15">
      <c r="A379" s="30" t="s">
        <v>198</v>
      </c>
      <c r="B379" s="7" t="s">
        <v>7</v>
      </c>
      <c r="C379" s="15">
        <v>9.3000000000000007</v>
      </c>
      <c r="D379" s="23"/>
      <c r="E379" s="15"/>
      <c r="H379" s="100">
        <v>0</v>
      </c>
      <c r="I379" s="100">
        <v>0</v>
      </c>
    </row>
    <row r="380" spans="1:9" ht="15">
      <c r="A380" s="30" t="s">
        <v>199</v>
      </c>
      <c r="B380" s="7" t="s">
        <v>9</v>
      </c>
      <c r="C380" s="15">
        <v>8.1</v>
      </c>
      <c r="D380" s="23">
        <v>30</v>
      </c>
      <c r="E380" s="15">
        <v>1.45</v>
      </c>
      <c r="H380" s="100">
        <v>0</v>
      </c>
      <c r="I380" s="100">
        <v>0</v>
      </c>
    </row>
    <row r="381" spans="1:9" ht="15">
      <c r="A381" s="30" t="s">
        <v>200</v>
      </c>
      <c r="B381" s="7" t="s">
        <v>9</v>
      </c>
      <c r="C381" s="15">
        <v>7.5</v>
      </c>
      <c r="D381" s="23">
        <v>20</v>
      </c>
      <c r="E381" s="15">
        <v>1.74</v>
      </c>
      <c r="H381" s="100">
        <v>0</v>
      </c>
      <c r="I381" s="100">
        <v>0</v>
      </c>
    </row>
    <row r="382" spans="1:9" ht="15">
      <c r="A382" s="30" t="s">
        <v>201</v>
      </c>
      <c r="B382" s="7" t="s">
        <v>7</v>
      </c>
      <c r="C382" s="15">
        <v>10</v>
      </c>
      <c r="D382" s="23">
        <v>54</v>
      </c>
      <c r="E382" s="15">
        <v>1.56</v>
      </c>
      <c r="H382" s="100">
        <v>0</v>
      </c>
      <c r="I382" s="100">
        <v>0</v>
      </c>
    </row>
    <row r="383" spans="1:9" ht="15">
      <c r="A383" s="30" t="s">
        <v>202</v>
      </c>
      <c r="B383" s="7" t="s">
        <v>7</v>
      </c>
      <c r="C383" s="15">
        <v>11.9</v>
      </c>
      <c r="D383" s="23">
        <v>40</v>
      </c>
      <c r="E383" s="15">
        <v>1.53</v>
      </c>
      <c r="H383" s="100">
        <v>0</v>
      </c>
      <c r="I383" s="100">
        <v>0</v>
      </c>
    </row>
    <row r="384" spans="1:9" ht="15">
      <c r="A384" s="30" t="s">
        <v>203</v>
      </c>
      <c r="B384" s="7" t="s">
        <v>9</v>
      </c>
      <c r="C384" s="15">
        <v>7.1</v>
      </c>
      <c r="D384" s="23">
        <v>28</v>
      </c>
      <c r="E384" s="15">
        <v>1.6</v>
      </c>
      <c r="H384" s="100">
        <v>0</v>
      </c>
      <c r="I384" s="100">
        <v>0</v>
      </c>
    </row>
    <row r="385" spans="1:9" ht="15">
      <c r="A385" s="30" t="s">
        <v>204</v>
      </c>
      <c r="B385" s="7" t="s">
        <v>7</v>
      </c>
      <c r="C385" s="15">
        <v>8.1</v>
      </c>
      <c r="D385" s="23">
        <v>20</v>
      </c>
      <c r="E385" s="15">
        <v>0.95</v>
      </c>
      <c r="H385" s="100">
        <v>2</v>
      </c>
      <c r="I385" s="100">
        <v>1</v>
      </c>
    </row>
    <row r="386" spans="1:9" ht="15">
      <c r="A386" s="30" t="s">
        <v>205</v>
      </c>
      <c r="B386" s="7" t="s">
        <v>7</v>
      </c>
      <c r="C386" s="15">
        <v>11.7</v>
      </c>
      <c r="D386" s="23">
        <v>56</v>
      </c>
      <c r="E386" s="15">
        <v>1.1399999999999999</v>
      </c>
      <c r="H386" s="100">
        <v>0</v>
      </c>
      <c r="I386" s="100">
        <v>0</v>
      </c>
    </row>
    <row r="387" spans="1:9" ht="15">
      <c r="A387" s="30" t="s">
        <v>206</v>
      </c>
      <c r="B387" s="7" t="s">
        <v>9</v>
      </c>
      <c r="C387" s="15">
        <v>7.6</v>
      </c>
      <c r="D387" s="23">
        <v>30</v>
      </c>
      <c r="E387" s="15">
        <v>1.39</v>
      </c>
      <c r="H387" s="100">
        <v>0</v>
      </c>
      <c r="I387" s="100">
        <v>0</v>
      </c>
    </row>
    <row r="388" spans="1:9" ht="15">
      <c r="A388" s="30" t="s">
        <v>207</v>
      </c>
      <c r="B388" s="7" t="s">
        <v>9</v>
      </c>
      <c r="C388" s="15">
        <v>5.9</v>
      </c>
      <c r="D388" s="23">
        <v>30</v>
      </c>
      <c r="E388" s="15">
        <v>1.02</v>
      </c>
      <c r="H388" s="100">
        <v>1</v>
      </c>
      <c r="I388" s="100">
        <v>0</v>
      </c>
    </row>
    <row r="389" spans="1:9" ht="15">
      <c r="A389" s="30" t="s">
        <v>208</v>
      </c>
      <c r="B389" s="7" t="s">
        <v>9</v>
      </c>
      <c r="C389" s="15">
        <v>8.1</v>
      </c>
      <c r="D389" s="23">
        <v>10</v>
      </c>
      <c r="E389" s="15">
        <v>0.56000000000000005</v>
      </c>
      <c r="H389" s="100">
        <v>0</v>
      </c>
      <c r="I389" s="100">
        <v>0</v>
      </c>
    </row>
    <row r="390" spans="1:9" ht="15">
      <c r="A390" s="30" t="s">
        <v>227</v>
      </c>
      <c r="B390" s="7" t="s">
        <v>9</v>
      </c>
      <c r="C390" s="15">
        <v>6.1</v>
      </c>
      <c r="D390" s="23">
        <v>29</v>
      </c>
      <c r="E390" s="15">
        <v>1.4</v>
      </c>
      <c r="H390" s="100">
        <v>1</v>
      </c>
      <c r="I390" s="100">
        <v>0</v>
      </c>
    </row>
    <row r="391" spans="1:9" ht="15">
      <c r="A391" s="30" t="s">
        <v>16</v>
      </c>
      <c r="B391" s="7" t="s">
        <v>9</v>
      </c>
      <c r="C391" s="15">
        <v>6.4</v>
      </c>
      <c r="D391" s="23">
        <v>16</v>
      </c>
      <c r="E391" s="15">
        <v>0.94</v>
      </c>
      <c r="H391" s="100">
        <v>2</v>
      </c>
      <c r="I391" s="100">
        <v>1</v>
      </c>
    </row>
    <row r="392" spans="1:9" ht="15">
      <c r="A392" s="30" t="s">
        <v>226</v>
      </c>
      <c r="B392" s="7" t="s">
        <v>9</v>
      </c>
      <c r="C392" s="15">
        <v>6.3</v>
      </c>
      <c r="D392" s="23">
        <v>18</v>
      </c>
      <c r="E392" s="15">
        <v>0.99</v>
      </c>
      <c r="H392" s="100">
        <v>2</v>
      </c>
      <c r="I392" s="100">
        <v>1</v>
      </c>
    </row>
    <row r="393" spans="1:9" ht="15">
      <c r="A393" s="30" t="s">
        <v>248</v>
      </c>
      <c r="B393" s="7" t="s">
        <v>9</v>
      </c>
      <c r="C393" s="15">
        <v>8</v>
      </c>
      <c r="D393" s="23">
        <v>25</v>
      </c>
      <c r="E393" s="15">
        <v>0.61</v>
      </c>
      <c r="H393" s="100">
        <v>0</v>
      </c>
      <c r="I393" s="100">
        <v>0</v>
      </c>
    </row>
    <row r="394" spans="1:9" ht="15">
      <c r="A394" s="30" t="s">
        <v>249</v>
      </c>
      <c r="B394" s="7" t="s">
        <v>7</v>
      </c>
      <c r="C394" s="15">
        <v>10.4</v>
      </c>
      <c r="D394" s="23">
        <v>30</v>
      </c>
      <c r="E394" s="15">
        <v>0.86</v>
      </c>
      <c r="H394" s="100">
        <v>0</v>
      </c>
      <c r="I394" s="100">
        <v>0</v>
      </c>
    </row>
    <row r="395" spans="1:9" ht="15">
      <c r="A395" s="30" t="s">
        <v>250</v>
      </c>
      <c r="B395" s="7" t="s">
        <v>9</v>
      </c>
      <c r="C395" s="15">
        <v>8.6</v>
      </c>
      <c r="D395" s="23">
        <v>28</v>
      </c>
      <c r="E395" s="15">
        <v>0.97</v>
      </c>
      <c r="H395" s="100">
        <v>0</v>
      </c>
      <c r="I395" s="100">
        <v>0</v>
      </c>
    </row>
    <row r="396" spans="1:9" ht="15">
      <c r="A396" s="30" t="s">
        <v>251</v>
      </c>
      <c r="B396" s="7" t="s">
        <v>7</v>
      </c>
      <c r="C396" s="15">
        <v>11.5</v>
      </c>
      <c r="D396" s="23">
        <v>50</v>
      </c>
      <c r="E396" s="15">
        <v>1.25</v>
      </c>
      <c r="H396" s="100">
        <v>0</v>
      </c>
      <c r="I396" s="100">
        <v>0</v>
      </c>
    </row>
    <row r="397" spans="1:9" ht="15">
      <c r="A397" s="30" t="s">
        <v>252</v>
      </c>
      <c r="B397" s="7" t="s">
        <v>9</v>
      </c>
      <c r="C397" s="15">
        <v>6.7</v>
      </c>
      <c r="D397" s="23">
        <v>30</v>
      </c>
      <c r="E397" s="15">
        <v>1.2</v>
      </c>
      <c r="H397" s="100">
        <v>0</v>
      </c>
      <c r="I397" s="100">
        <v>0</v>
      </c>
    </row>
    <row r="398" spans="1:9" ht="15">
      <c r="A398" s="30" t="s">
        <v>253</v>
      </c>
      <c r="B398" s="7" t="s">
        <v>7</v>
      </c>
      <c r="C398" s="15">
        <v>8.1</v>
      </c>
      <c r="D398" s="23">
        <v>25</v>
      </c>
      <c r="E398" s="15">
        <v>0.71</v>
      </c>
      <c r="H398" s="100">
        <v>3</v>
      </c>
      <c r="I398" s="100">
        <v>1</v>
      </c>
    </row>
    <row r="399" spans="1:9" ht="15">
      <c r="A399" s="30" t="s">
        <v>254</v>
      </c>
      <c r="B399" s="7" t="s">
        <v>7</v>
      </c>
      <c r="C399" s="15">
        <v>8.1999999999999993</v>
      </c>
      <c r="D399" s="23">
        <v>39</v>
      </c>
      <c r="E399" s="15">
        <v>1.52</v>
      </c>
      <c r="H399" s="100">
        <v>1</v>
      </c>
      <c r="I399" s="100">
        <v>0</v>
      </c>
    </row>
    <row r="400" spans="1:9" ht="15">
      <c r="A400" s="30" t="s">
        <v>260</v>
      </c>
      <c r="B400" s="7" t="s">
        <v>7</v>
      </c>
      <c r="C400" s="15">
        <v>10.7</v>
      </c>
      <c r="D400" s="23"/>
      <c r="E400" s="15"/>
      <c r="H400" s="100">
        <v>0</v>
      </c>
      <c r="I400" s="100">
        <v>0</v>
      </c>
    </row>
    <row r="401" spans="1:9" ht="15">
      <c r="A401" s="30" t="s">
        <v>255</v>
      </c>
      <c r="B401" s="7" t="s">
        <v>9</v>
      </c>
      <c r="C401" s="15">
        <v>7.4</v>
      </c>
      <c r="D401" s="23">
        <v>32</v>
      </c>
      <c r="E401" s="15">
        <v>0.88</v>
      </c>
      <c r="H401" s="100">
        <v>0</v>
      </c>
      <c r="I401" s="100">
        <v>0</v>
      </c>
    </row>
    <row r="402" spans="1:9" ht="15">
      <c r="A402" s="30" t="s">
        <v>15</v>
      </c>
      <c r="B402" s="7" t="s">
        <v>7</v>
      </c>
      <c r="C402" s="15">
        <v>8.6</v>
      </c>
      <c r="D402" s="23">
        <v>34</v>
      </c>
      <c r="E402" s="15">
        <v>1.61</v>
      </c>
      <c r="H402" s="100">
        <v>1</v>
      </c>
      <c r="I402" s="100">
        <v>0</v>
      </c>
    </row>
    <row r="403" spans="1:9" ht="15">
      <c r="A403" s="30" t="s">
        <v>256</v>
      </c>
      <c r="B403" s="7" t="s">
        <v>9</v>
      </c>
      <c r="C403" s="15">
        <v>7.6</v>
      </c>
      <c r="D403" s="23">
        <v>22</v>
      </c>
      <c r="E403" s="15">
        <v>0.94</v>
      </c>
      <c r="H403" s="100">
        <v>0</v>
      </c>
      <c r="I403" s="100">
        <v>0</v>
      </c>
    </row>
    <row r="404" spans="1:9" ht="15">
      <c r="A404" s="30" t="s">
        <v>257</v>
      </c>
      <c r="B404" s="7" t="s">
        <v>7</v>
      </c>
      <c r="C404" s="15"/>
      <c r="D404" s="23">
        <v>37</v>
      </c>
      <c r="E404" s="15">
        <v>0.48</v>
      </c>
      <c r="H404" s="100">
        <v>4</v>
      </c>
      <c r="I404" s="100">
        <v>4</v>
      </c>
    </row>
    <row r="405" spans="1:9" ht="15">
      <c r="A405" s="30" t="s">
        <v>258</v>
      </c>
      <c r="B405" s="7" t="s">
        <v>7</v>
      </c>
      <c r="C405" s="15">
        <v>10.6</v>
      </c>
      <c r="D405" s="23">
        <v>42</v>
      </c>
      <c r="E405" s="15">
        <v>1.2</v>
      </c>
      <c r="H405" s="100">
        <v>0</v>
      </c>
      <c r="I405" s="100">
        <v>0</v>
      </c>
    </row>
    <row r="406" spans="1:9" ht="15">
      <c r="A406" s="80" t="s">
        <v>259</v>
      </c>
      <c r="B406" s="80" t="s">
        <v>9</v>
      </c>
      <c r="C406" s="84">
        <v>7.5</v>
      </c>
      <c r="D406" s="83">
        <v>32</v>
      </c>
      <c r="E406" s="84">
        <v>1.69</v>
      </c>
      <c r="H406" s="100">
        <v>0</v>
      </c>
      <c r="I406" s="100">
        <v>0</v>
      </c>
    </row>
    <row r="407" spans="1:9" ht="15">
      <c r="A407" s="30" t="s">
        <v>261</v>
      </c>
      <c r="B407" s="7" t="s">
        <v>9</v>
      </c>
      <c r="C407" s="15">
        <v>6.4</v>
      </c>
      <c r="D407" s="23">
        <v>17</v>
      </c>
      <c r="E407" s="15">
        <v>1.36</v>
      </c>
      <c r="H407" s="100">
        <v>2</v>
      </c>
      <c r="I407" s="100">
        <v>1</v>
      </c>
    </row>
    <row r="408" spans="1:9" ht="15">
      <c r="A408" s="30" t="s">
        <v>262</v>
      </c>
      <c r="B408" s="7" t="s">
        <v>7</v>
      </c>
      <c r="C408" s="15">
        <v>10.6</v>
      </c>
      <c r="D408" s="23">
        <v>24</v>
      </c>
      <c r="E408" s="15">
        <v>1.1299999999999999</v>
      </c>
      <c r="H408" s="100">
        <v>0</v>
      </c>
      <c r="I408" s="100">
        <v>0</v>
      </c>
    </row>
    <row r="409" spans="1:9" ht="15">
      <c r="A409" s="30" t="s">
        <v>263</v>
      </c>
      <c r="B409" s="7" t="s">
        <v>9</v>
      </c>
      <c r="C409" s="15">
        <v>8</v>
      </c>
      <c r="D409" s="23">
        <v>24</v>
      </c>
      <c r="E409" s="15">
        <v>0.95</v>
      </c>
      <c r="H409" s="100">
        <v>0</v>
      </c>
      <c r="I409" s="100">
        <v>0</v>
      </c>
    </row>
    <row r="410" spans="1:9" ht="15">
      <c r="A410" s="30" t="s">
        <v>264</v>
      </c>
      <c r="B410" s="7" t="s">
        <v>9</v>
      </c>
      <c r="C410" s="15">
        <v>5.8</v>
      </c>
      <c r="D410" s="23">
        <v>23</v>
      </c>
      <c r="E410" s="15">
        <v>1.32</v>
      </c>
      <c r="H410" s="100">
        <v>1</v>
      </c>
      <c r="I410" s="100">
        <v>0</v>
      </c>
    </row>
    <row r="411" spans="1:9" ht="15">
      <c r="A411" s="30" t="s">
        <v>14</v>
      </c>
      <c r="B411" s="7" t="s">
        <v>7</v>
      </c>
      <c r="C411" s="15">
        <v>9.4</v>
      </c>
      <c r="D411" s="23">
        <v>50</v>
      </c>
      <c r="E411" s="15">
        <v>1.06</v>
      </c>
      <c r="H411" s="100">
        <v>0</v>
      </c>
      <c r="I411" s="100">
        <v>0</v>
      </c>
    </row>
    <row r="412" spans="1:9" ht="15">
      <c r="A412" s="30" t="s">
        <v>265</v>
      </c>
      <c r="B412" s="7" t="s">
        <v>9</v>
      </c>
      <c r="C412" s="15">
        <v>6</v>
      </c>
      <c r="D412" s="23">
        <v>14</v>
      </c>
      <c r="E412" s="15">
        <v>1.1299999999999999</v>
      </c>
      <c r="H412" s="100">
        <v>2</v>
      </c>
      <c r="I412" s="100">
        <v>1</v>
      </c>
    </row>
    <row r="413" spans="1:9" ht="15">
      <c r="A413" s="30" t="s">
        <v>266</v>
      </c>
      <c r="B413" s="7" t="s">
        <v>7</v>
      </c>
      <c r="C413" s="15">
        <v>9.4</v>
      </c>
      <c r="D413" s="23">
        <v>43</v>
      </c>
      <c r="E413" s="15">
        <v>0.82</v>
      </c>
      <c r="H413" s="100">
        <v>0</v>
      </c>
      <c r="I413" s="100">
        <v>0</v>
      </c>
    </row>
    <row r="414" spans="1:9" ht="15">
      <c r="A414" s="30" t="s">
        <v>267</v>
      </c>
      <c r="B414" s="7" t="s">
        <v>9</v>
      </c>
      <c r="C414" s="15">
        <v>6.6</v>
      </c>
      <c r="D414" s="23">
        <v>28</v>
      </c>
      <c r="E414" s="15">
        <v>1.28</v>
      </c>
      <c r="H414" s="100">
        <v>0</v>
      </c>
      <c r="I414" s="100">
        <v>0</v>
      </c>
    </row>
    <row r="415" spans="1:9" ht="15">
      <c r="A415" s="30" t="s">
        <v>268</v>
      </c>
      <c r="B415" s="7" t="s">
        <v>9</v>
      </c>
      <c r="C415" s="15">
        <v>7.5</v>
      </c>
      <c r="D415" s="23">
        <v>26</v>
      </c>
      <c r="E415" s="15">
        <v>1.61</v>
      </c>
      <c r="H415" s="100">
        <v>0</v>
      </c>
      <c r="I415" s="100">
        <v>0</v>
      </c>
    </row>
    <row r="416" spans="1:9" ht="15">
      <c r="A416" s="30" t="s">
        <v>269</v>
      </c>
      <c r="B416" s="7" t="s">
        <v>9</v>
      </c>
      <c r="C416" s="15">
        <v>7.3</v>
      </c>
      <c r="D416" s="23">
        <v>32</v>
      </c>
      <c r="E416" s="15">
        <v>1.65</v>
      </c>
      <c r="H416" s="100">
        <v>0</v>
      </c>
      <c r="I416" s="100">
        <v>0</v>
      </c>
    </row>
    <row r="417" spans="1:9" ht="15">
      <c r="A417" s="30" t="s">
        <v>270</v>
      </c>
      <c r="B417" s="7" t="s">
        <v>9</v>
      </c>
      <c r="C417" s="15">
        <v>6.1</v>
      </c>
      <c r="D417" s="23">
        <v>26</v>
      </c>
      <c r="E417" s="15">
        <v>1.05</v>
      </c>
      <c r="H417" s="100">
        <v>1</v>
      </c>
      <c r="I417" s="100">
        <v>0</v>
      </c>
    </row>
    <row r="418" spans="1:9" ht="15">
      <c r="A418" s="30" t="s">
        <v>271</v>
      </c>
      <c r="B418" s="7" t="s">
        <v>7</v>
      </c>
      <c r="C418" s="15">
        <v>10.3</v>
      </c>
      <c r="D418" s="23">
        <v>54</v>
      </c>
      <c r="E418" s="15">
        <v>1.4</v>
      </c>
      <c r="H418" s="100">
        <v>0</v>
      </c>
      <c r="I418" s="100">
        <v>0</v>
      </c>
    </row>
    <row r="419" spans="1:9" ht="15">
      <c r="A419" s="30" t="s">
        <v>272</v>
      </c>
      <c r="B419" s="7" t="s">
        <v>9</v>
      </c>
      <c r="C419" s="15">
        <v>10.7</v>
      </c>
      <c r="D419" s="23">
        <v>28</v>
      </c>
      <c r="E419" s="15">
        <v>1.07</v>
      </c>
      <c r="H419" s="100">
        <v>0</v>
      </c>
      <c r="I419" s="100">
        <v>0</v>
      </c>
    </row>
    <row r="420" spans="1:9" ht="15">
      <c r="A420" s="30" t="s">
        <v>273</v>
      </c>
      <c r="B420" s="7" t="s">
        <v>9</v>
      </c>
      <c r="C420" s="15">
        <v>7</v>
      </c>
      <c r="D420" s="23">
        <v>24</v>
      </c>
      <c r="E420" s="15">
        <v>1.59</v>
      </c>
      <c r="H420" s="100">
        <v>0</v>
      </c>
      <c r="I420" s="100">
        <v>0</v>
      </c>
    </row>
    <row r="421" spans="1:9" ht="15">
      <c r="A421" s="30" t="s">
        <v>274</v>
      </c>
      <c r="B421" s="7" t="s">
        <v>9</v>
      </c>
      <c r="C421" s="15">
        <v>7.2</v>
      </c>
      <c r="D421" s="23">
        <v>30</v>
      </c>
      <c r="E421" s="15">
        <v>1.65</v>
      </c>
      <c r="H421" s="100">
        <v>0</v>
      </c>
      <c r="I421" s="100">
        <v>0</v>
      </c>
    </row>
    <row r="422" spans="1:9" ht="15">
      <c r="A422" s="30" t="s">
        <v>275</v>
      </c>
      <c r="B422" s="7" t="s">
        <v>7</v>
      </c>
      <c r="C422" s="15"/>
      <c r="D422" s="23">
        <v>30</v>
      </c>
      <c r="E422" s="15">
        <v>1.1499999999999999</v>
      </c>
      <c r="H422" s="100">
        <v>4</v>
      </c>
      <c r="I422" s="100">
        <v>0</v>
      </c>
    </row>
    <row r="423" spans="1:9" ht="15">
      <c r="A423" s="30" t="s">
        <v>276</v>
      </c>
      <c r="B423" s="7" t="s">
        <v>7</v>
      </c>
      <c r="C423" s="15">
        <v>10.4</v>
      </c>
      <c r="D423" s="23">
        <v>44</v>
      </c>
      <c r="E423" s="15">
        <v>1.36</v>
      </c>
      <c r="H423" s="100">
        <v>0</v>
      </c>
      <c r="I423" s="100">
        <v>0</v>
      </c>
    </row>
    <row r="424" spans="1:9" ht="15">
      <c r="A424" s="30" t="s">
        <v>13</v>
      </c>
      <c r="B424" s="7" t="s">
        <v>7</v>
      </c>
      <c r="C424" s="15">
        <v>9.6999999999999993</v>
      </c>
      <c r="D424" s="23">
        <v>42</v>
      </c>
      <c r="E424" s="15">
        <v>1.18</v>
      </c>
      <c r="H424" s="100">
        <v>0</v>
      </c>
      <c r="I424" s="100">
        <v>0</v>
      </c>
    </row>
    <row r="425" spans="1:9" ht="15">
      <c r="A425" s="30" t="s">
        <v>277</v>
      </c>
      <c r="B425" s="7" t="s">
        <v>7</v>
      </c>
      <c r="C425" s="15">
        <v>10.1</v>
      </c>
      <c r="D425" s="23">
        <v>52</v>
      </c>
      <c r="E425" s="15">
        <v>0.72</v>
      </c>
      <c r="H425" s="100">
        <v>0</v>
      </c>
      <c r="I425" s="100">
        <v>0</v>
      </c>
    </row>
    <row r="426" spans="1:9" ht="15">
      <c r="A426" s="30" t="s">
        <v>278</v>
      </c>
      <c r="B426" s="7" t="s">
        <v>9</v>
      </c>
      <c r="C426" s="15">
        <v>7.4</v>
      </c>
      <c r="D426" s="23">
        <v>12</v>
      </c>
      <c r="E426" s="15">
        <v>0.66</v>
      </c>
      <c r="H426" s="100">
        <v>0</v>
      </c>
      <c r="I426" s="100">
        <v>0</v>
      </c>
    </row>
    <row r="427" spans="1:9" ht="15">
      <c r="A427" s="30" t="s">
        <v>281</v>
      </c>
      <c r="B427" s="7" t="s">
        <v>9</v>
      </c>
      <c r="C427" s="15">
        <v>7.2</v>
      </c>
      <c r="D427" s="23">
        <v>26</v>
      </c>
      <c r="E427" s="15">
        <v>1.4336917562724014</v>
      </c>
      <c r="H427" s="100">
        <v>0</v>
      </c>
      <c r="I427" s="100">
        <v>0</v>
      </c>
    </row>
    <row r="428" spans="1:9" ht="15">
      <c r="A428" s="30" t="s">
        <v>280</v>
      </c>
      <c r="B428" s="7" t="s">
        <v>7</v>
      </c>
      <c r="C428" s="15">
        <v>9.9</v>
      </c>
      <c r="D428" s="23">
        <v>56</v>
      </c>
      <c r="E428" s="15">
        <v>1.4598540145985401</v>
      </c>
      <c r="H428" s="100">
        <v>0</v>
      </c>
      <c r="I428" s="100">
        <v>0</v>
      </c>
    </row>
    <row r="429" spans="1:9" ht="15">
      <c r="A429" s="30" t="s">
        <v>279</v>
      </c>
      <c r="B429" s="7" t="s">
        <v>9</v>
      </c>
      <c r="C429" s="15">
        <v>6.2</v>
      </c>
      <c r="D429" s="23">
        <v>28</v>
      </c>
      <c r="E429" s="15">
        <v>1.2658227848101264</v>
      </c>
      <c r="H429" s="100">
        <v>1</v>
      </c>
      <c r="I429" s="100">
        <v>0</v>
      </c>
    </row>
    <row r="430" spans="1:9" ht="15">
      <c r="A430" s="30" t="s">
        <v>308</v>
      </c>
      <c r="B430" s="7" t="s">
        <v>7</v>
      </c>
      <c r="C430" s="15">
        <v>9.1</v>
      </c>
      <c r="D430" s="23">
        <v>37</v>
      </c>
      <c r="E430" s="15">
        <v>1.1200000000000001</v>
      </c>
      <c r="H430" s="100">
        <v>0</v>
      </c>
      <c r="I430" s="100">
        <v>0</v>
      </c>
    </row>
    <row r="431" spans="1:9" ht="15">
      <c r="A431" s="30" t="s">
        <v>309</v>
      </c>
      <c r="B431" s="7" t="s">
        <v>9</v>
      </c>
      <c r="C431" s="15">
        <v>6.3</v>
      </c>
      <c r="D431" s="23">
        <v>29</v>
      </c>
      <c r="E431" s="15">
        <v>1.38</v>
      </c>
      <c r="H431" s="100">
        <v>1</v>
      </c>
      <c r="I431" s="100">
        <v>0</v>
      </c>
    </row>
    <row r="432" spans="1:9" ht="15">
      <c r="A432" s="30" t="s">
        <v>310</v>
      </c>
      <c r="B432" s="7" t="s">
        <v>9</v>
      </c>
      <c r="C432" s="15">
        <v>7.2</v>
      </c>
      <c r="D432" s="23">
        <v>28</v>
      </c>
      <c r="E432" s="6">
        <v>1.54</v>
      </c>
      <c r="H432" s="100">
        <v>0</v>
      </c>
      <c r="I432" s="100">
        <v>0</v>
      </c>
    </row>
    <row r="433" spans="1:9" ht="15">
      <c r="A433" s="30" t="s">
        <v>12</v>
      </c>
      <c r="B433" s="7" t="s">
        <v>9</v>
      </c>
      <c r="C433" s="15">
        <v>6.8</v>
      </c>
      <c r="D433" s="23">
        <v>25</v>
      </c>
      <c r="E433" s="15">
        <v>1.07</v>
      </c>
      <c r="H433" s="100">
        <v>0</v>
      </c>
      <c r="I433" s="100">
        <v>0</v>
      </c>
    </row>
    <row r="434" spans="1:9" ht="15">
      <c r="A434" s="30" t="s">
        <v>311</v>
      </c>
      <c r="B434" s="7" t="s">
        <v>9</v>
      </c>
      <c r="C434" s="15">
        <v>7.2</v>
      </c>
      <c r="D434" s="23">
        <v>31</v>
      </c>
      <c r="E434" s="15">
        <v>1.3</v>
      </c>
      <c r="H434" s="100">
        <v>0</v>
      </c>
      <c r="I434" s="100">
        <v>0</v>
      </c>
    </row>
    <row r="435" spans="1:9" ht="15">
      <c r="A435" s="30" t="s">
        <v>312</v>
      </c>
      <c r="B435" s="7" t="s">
        <v>7</v>
      </c>
      <c r="C435" s="15">
        <v>10.4</v>
      </c>
      <c r="D435" s="23">
        <v>31</v>
      </c>
      <c r="E435" s="15">
        <v>1.42</v>
      </c>
      <c r="H435" s="100">
        <v>0</v>
      </c>
      <c r="I435" s="100">
        <v>0</v>
      </c>
    </row>
    <row r="436" spans="1:9" ht="15">
      <c r="A436" s="30" t="s">
        <v>313</v>
      </c>
      <c r="B436" s="7" t="s">
        <v>9</v>
      </c>
      <c r="C436" s="15">
        <v>6.1</v>
      </c>
      <c r="D436" s="23">
        <v>28</v>
      </c>
      <c r="E436" s="15">
        <v>1.54</v>
      </c>
      <c r="H436" s="100">
        <v>1</v>
      </c>
      <c r="I436" s="100">
        <v>0</v>
      </c>
    </row>
    <row r="437" spans="1:9" ht="15">
      <c r="A437" s="30" t="s">
        <v>314</v>
      </c>
      <c r="B437" s="7" t="s">
        <v>9</v>
      </c>
      <c r="C437" s="15">
        <v>5.3</v>
      </c>
      <c r="D437" s="23">
        <v>25</v>
      </c>
      <c r="E437" s="15">
        <v>1.6</v>
      </c>
      <c r="H437" s="100">
        <v>1</v>
      </c>
      <c r="I437" s="100">
        <v>0</v>
      </c>
    </row>
    <row r="438" spans="1:9" ht="15">
      <c r="A438" s="30" t="s">
        <v>315</v>
      </c>
      <c r="B438" s="7" t="s">
        <v>7</v>
      </c>
      <c r="C438" s="15">
        <v>12.4</v>
      </c>
      <c r="D438" s="23">
        <v>31</v>
      </c>
      <c r="E438" s="15">
        <v>1.01</v>
      </c>
      <c r="H438" s="100">
        <v>0</v>
      </c>
      <c r="I438" s="100">
        <v>0</v>
      </c>
    </row>
    <row r="439" spans="1:9" ht="15">
      <c r="A439" s="30" t="s">
        <v>337</v>
      </c>
      <c r="B439" s="7" t="s">
        <v>7</v>
      </c>
      <c r="C439" s="35">
        <v>8.9</v>
      </c>
      <c r="D439" s="23">
        <v>24</v>
      </c>
      <c r="E439" s="15">
        <v>1.1100000000000001</v>
      </c>
      <c r="H439" s="100">
        <v>0</v>
      </c>
      <c r="I439" s="100">
        <v>0</v>
      </c>
    </row>
    <row r="440" spans="1:9" ht="15">
      <c r="A440" s="30" t="s">
        <v>336</v>
      </c>
      <c r="B440" s="7" t="s">
        <v>9</v>
      </c>
      <c r="C440" s="35">
        <v>7.6</v>
      </c>
      <c r="D440" s="23">
        <v>32</v>
      </c>
      <c r="E440" s="15">
        <v>1.25</v>
      </c>
      <c r="H440" s="100">
        <v>0</v>
      </c>
      <c r="I440" s="100">
        <v>0</v>
      </c>
    </row>
    <row r="441" spans="1:9" ht="15">
      <c r="A441" s="30" t="s">
        <v>335</v>
      </c>
      <c r="B441" s="7" t="s">
        <v>7</v>
      </c>
      <c r="C441" s="35">
        <v>10.9</v>
      </c>
      <c r="D441" s="23">
        <v>49</v>
      </c>
      <c r="E441" s="15">
        <v>1.32</v>
      </c>
      <c r="H441" s="100">
        <v>0</v>
      </c>
      <c r="I441" s="100">
        <v>0</v>
      </c>
    </row>
    <row r="442" spans="1:9" ht="15">
      <c r="A442" s="30" t="s">
        <v>334</v>
      </c>
      <c r="B442" s="7" t="s">
        <v>9</v>
      </c>
      <c r="C442" s="35">
        <v>9.4</v>
      </c>
      <c r="D442" s="23">
        <v>33</v>
      </c>
      <c r="E442" s="15">
        <v>0.98</v>
      </c>
      <c r="H442" s="100">
        <v>0</v>
      </c>
      <c r="I442" s="100">
        <v>0</v>
      </c>
    </row>
    <row r="443" spans="1:9" ht="15">
      <c r="A443" s="45" t="s">
        <v>481</v>
      </c>
      <c r="B443" s="46" t="s">
        <v>9</v>
      </c>
      <c r="C443" s="35">
        <v>7.5</v>
      </c>
      <c r="D443" s="23">
        <v>38.299999999999997</v>
      </c>
      <c r="E443" s="15">
        <v>1.3445378151260505</v>
      </c>
      <c r="H443" s="100">
        <v>0</v>
      </c>
      <c r="I443" s="100">
        <v>0</v>
      </c>
    </row>
    <row r="444" spans="1:9" ht="15">
      <c r="A444" s="30" t="s">
        <v>333</v>
      </c>
      <c r="B444" s="7" t="s">
        <v>9</v>
      </c>
      <c r="C444" s="35">
        <v>7.6</v>
      </c>
      <c r="D444" s="23">
        <v>23</v>
      </c>
      <c r="E444" s="15">
        <v>1.43</v>
      </c>
      <c r="H444" s="100">
        <v>0</v>
      </c>
      <c r="I444" s="100">
        <v>0</v>
      </c>
    </row>
    <row r="445" spans="1:9" ht="15">
      <c r="A445" s="30" t="s">
        <v>332</v>
      </c>
      <c r="B445" s="7" t="s">
        <v>7</v>
      </c>
      <c r="C445" s="35">
        <v>8.5</v>
      </c>
      <c r="D445" s="23">
        <v>39</v>
      </c>
      <c r="E445" s="15">
        <v>1.1399999999999999</v>
      </c>
      <c r="H445" s="100">
        <v>1</v>
      </c>
      <c r="I445" s="100">
        <v>0</v>
      </c>
    </row>
    <row r="446" spans="1:9" ht="15">
      <c r="A446" s="30" t="s">
        <v>367</v>
      </c>
      <c r="B446" s="7" t="s">
        <v>9</v>
      </c>
      <c r="C446" s="35"/>
      <c r="D446" s="23"/>
      <c r="E446" s="15"/>
      <c r="H446" s="100">
        <v>4</v>
      </c>
      <c r="I446" s="100">
        <v>4</v>
      </c>
    </row>
    <row r="447" spans="1:9" ht="15">
      <c r="A447" s="30" t="s">
        <v>331</v>
      </c>
      <c r="B447" s="7" t="s">
        <v>7</v>
      </c>
      <c r="C447" s="35">
        <v>9.5</v>
      </c>
      <c r="D447" s="23">
        <v>24</v>
      </c>
      <c r="E447" s="15">
        <v>0.86</v>
      </c>
      <c r="H447" s="100">
        <v>0</v>
      </c>
      <c r="I447" s="100">
        <v>0</v>
      </c>
    </row>
    <row r="448" spans="1:9" ht="15">
      <c r="A448" s="45" t="s">
        <v>480</v>
      </c>
      <c r="B448" s="46" t="s">
        <v>9</v>
      </c>
      <c r="C448" s="35">
        <v>9.4</v>
      </c>
      <c r="D448" s="23">
        <v>22</v>
      </c>
      <c r="E448" s="15">
        <v>1.5009380863039399</v>
      </c>
      <c r="H448" s="100">
        <v>0</v>
      </c>
      <c r="I448" s="100">
        <v>0</v>
      </c>
    </row>
    <row r="449" spans="1:9" ht="15">
      <c r="A449" s="30" t="s">
        <v>330</v>
      </c>
      <c r="B449" s="7" t="s">
        <v>9</v>
      </c>
      <c r="C449" s="35">
        <v>7.8</v>
      </c>
      <c r="D449" s="23">
        <v>27</v>
      </c>
      <c r="E449" s="15">
        <v>1.02</v>
      </c>
      <c r="H449" s="100">
        <v>0</v>
      </c>
      <c r="I449" s="100">
        <v>0</v>
      </c>
    </row>
    <row r="450" spans="1:9" ht="15">
      <c r="A450" s="30" t="s">
        <v>329</v>
      </c>
      <c r="B450" s="7" t="s">
        <v>7</v>
      </c>
      <c r="C450" s="35">
        <v>9.6</v>
      </c>
      <c r="D450" s="23">
        <v>21</v>
      </c>
      <c r="E450" s="15">
        <v>0.83</v>
      </c>
      <c r="H450" s="100">
        <v>0</v>
      </c>
      <c r="I450" s="100">
        <v>0</v>
      </c>
    </row>
    <row r="451" spans="1:9" ht="15">
      <c r="A451" s="30" t="s">
        <v>328</v>
      </c>
      <c r="B451" s="7" t="s">
        <v>9</v>
      </c>
      <c r="C451" s="35">
        <v>7.5</v>
      </c>
      <c r="D451" s="23">
        <v>25</v>
      </c>
      <c r="E451" s="15">
        <v>1.06</v>
      </c>
      <c r="H451" s="100">
        <v>0</v>
      </c>
      <c r="I451" s="100">
        <v>0</v>
      </c>
    </row>
    <row r="452" spans="1:9" ht="15">
      <c r="A452" s="45" t="s">
        <v>479</v>
      </c>
      <c r="B452" s="46" t="s">
        <v>9</v>
      </c>
      <c r="C452" s="35">
        <v>6.2</v>
      </c>
      <c r="D452" s="23">
        <v>22</v>
      </c>
      <c r="E452" s="15">
        <v>1.4010507880910681</v>
      </c>
      <c r="H452" s="100">
        <v>1</v>
      </c>
      <c r="I452" s="100">
        <v>0</v>
      </c>
    </row>
    <row r="453" spans="1:9" ht="15">
      <c r="A453" s="30" t="s">
        <v>327</v>
      </c>
      <c r="B453" s="7" t="s">
        <v>7</v>
      </c>
      <c r="C453" s="35">
        <v>11</v>
      </c>
      <c r="D453" s="23">
        <v>41</v>
      </c>
      <c r="E453" s="15">
        <v>1.1000000000000001</v>
      </c>
      <c r="H453" s="100">
        <v>0</v>
      </c>
      <c r="I453" s="100">
        <v>0</v>
      </c>
    </row>
    <row r="454" spans="1:9" ht="15">
      <c r="A454" s="30" t="s">
        <v>326</v>
      </c>
      <c r="B454" s="7" t="s">
        <v>9</v>
      </c>
      <c r="C454" s="35">
        <v>7.3</v>
      </c>
      <c r="D454" s="23">
        <v>17</v>
      </c>
      <c r="E454" s="15">
        <v>1.06</v>
      </c>
      <c r="H454" s="100">
        <v>0</v>
      </c>
      <c r="I454" s="100">
        <v>0</v>
      </c>
    </row>
    <row r="455" spans="1:9" ht="15">
      <c r="A455" s="45" t="s">
        <v>478</v>
      </c>
      <c r="B455" s="46" t="s">
        <v>7</v>
      </c>
      <c r="C455" s="35">
        <v>8.4</v>
      </c>
      <c r="D455" s="23">
        <v>46</v>
      </c>
      <c r="E455" s="15">
        <v>1.1299435028248588</v>
      </c>
      <c r="H455" s="100">
        <v>1</v>
      </c>
      <c r="I455" s="100">
        <v>0</v>
      </c>
    </row>
    <row r="456" spans="1:9" ht="15">
      <c r="A456" s="30" t="s">
        <v>325</v>
      </c>
      <c r="B456" s="7" t="s">
        <v>7</v>
      </c>
      <c r="C456" s="35">
        <v>9.1</v>
      </c>
      <c r="D456" s="23">
        <v>30</v>
      </c>
      <c r="E456" s="15">
        <v>1.06</v>
      </c>
      <c r="H456" s="100">
        <v>0</v>
      </c>
      <c r="I456" s="100">
        <v>0</v>
      </c>
    </row>
    <row r="457" spans="1:9" ht="15">
      <c r="A457" s="30" t="s">
        <v>324</v>
      </c>
      <c r="B457" s="7" t="s">
        <v>9</v>
      </c>
      <c r="C457" s="35">
        <v>7.5</v>
      </c>
      <c r="D457" s="23">
        <v>26</v>
      </c>
      <c r="E457" s="15">
        <v>1.1200000000000001</v>
      </c>
      <c r="H457" s="100">
        <v>0</v>
      </c>
      <c r="I457" s="100">
        <v>0</v>
      </c>
    </row>
    <row r="458" spans="1:9" ht="15">
      <c r="A458" s="30" t="s">
        <v>323</v>
      </c>
      <c r="B458" s="7" t="s">
        <v>9</v>
      </c>
      <c r="C458" s="35">
        <v>7.4</v>
      </c>
      <c r="D458" s="23">
        <v>24</v>
      </c>
      <c r="E458" s="15">
        <v>0.94</v>
      </c>
      <c r="H458" s="100">
        <v>0</v>
      </c>
      <c r="I458" s="100">
        <v>0</v>
      </c>
    </row>
    <row r="459" spans="1:9" ht="15">
      <c r="A459" s="30" t="s">
        <v>322</v>
      </c>
      <c r="B459" s="7" t="s">
        <v>7</v>
      </c>
      <c r="C459" s="35">
        <v>10.5</v>
      </c>
      <c r="D459" s="23">
        <v>39</v>
      </c>
      <c r="E459" s="15">
        <v>1.1599999999999999</v>
      </c>
      <c r="H459" s="100">
        <v>0</v>
      </c>
      <c r="I459" s="100">
        <v>0</v>
      </c>
    </row>
    <row r="460" spans="1:9" ht="15">
      <c r="A460" s="30" t="s">
        <v>321</v>
      </c>
      <c r="B460" s="7" t="s">
        <v>7</v>
      </c>
      <c r="C460" s="35">
        <v>10.3</v>
      </c>
      <c r="D460" s="23">
        <v>47</v>
      </c>
      <c r="E460" s="15">
        <v>1.4</v>
      </c>
      <c r="H460" s="100">
        <v>0</v>
      </c>
      <c r="I460" s="100">
        <v>0</v>
      </c>
    </row>
    <row r="461" spans="1:9" ht="15">
      <c r="A461" s="30" t="s">
        <v>320</v>
      </c>
      <c r="B461" s="7" t="s">
        <v>9</v>
      </c>
      <c r="C461" s="35">
        <v>6.4</v>
      </c>
      <c r="D461" s="23">
        <v>28</v>
      </c>
      <c r="E461" s="15">
        <v>1.34</v>
      </c>
      <c r="H461" s="100">
        <v>1</v>
      </c>
      <c r="I461" s="100">
        <v>0</v>
      </c>
    </row>
    <row r="462" spans="1:9" ht="15">
      <c r="A462" s="30" t="s">
        <v>319</v>
      </c>
      <c r="B462" s="7" t="s">
        <v>7</v>
      </c>
      <c r="C462" s="35">
        <v>12.6</v>
      </c>
      <c r="D462" s="23">
        <v>38</v>
      </c>
      <c r="E462" s="15">
        <v>1.19</v>
      </c>
      <c r="H462" s="100">
        <v>0</v>
      </c>
      <c r="I462" s="100">
        <v>0</v>
      </c>
    </row>
    <row r="463" spans="1:9" ht="15">
      <c r="A463" s="30" t="s">
        <v>318</v>
      </c>
      <c r="B463" s="7" t="s">
        <v>9</v>
      </c>
      <c r="C463" s="35">
        <v>9.4</v>
      </c>
      <c r="D463" s="23">
        <v>33</v>
      </c>
      <c r="E463" s="15">
        <v>1.18</v>
      </c>
      <c r="H463" s="100">
        <v>0</v>
      </c>
      <c r="I463" s="100">
        <v>0</v>
      </c>
    </row>
    <row r="464" spans="1:9" ht="15">
      <c r="A464" s="45" t="s">
        <v>477</v>
      </c>
      <c r="B464" s="46" t="s">
        <v>9</v>
      </c>
      <c r="C464" s="35">
        <v>8.3000000000000007</v>
      </c>
      <c r="D464" s="23">
        <v>3</v>
      </c>
      <c r="E464" s="15">
        <v>1.0825439783491204</v>
      </c>
      <c r="H464" s="100">
        <v>0</v>
      </c>
      <c r="I464" s="100">
        <v>0</v>
      </c>
    </row>
    <row r="465" spans="1:9" ht="15">
      <c r="A465" s="45" t="s">
        <v>476</v>
      </c>
      <c r="B465" s="46" t="s">
        <v>7</v>
      </c>
      <c r="C465" s="35">
        <v>10.3</v>
      </c>
      <c r="D465" s="23">
        <v>22</v>
      </c>
      <c r="E465" s="15">
        <v>0.82987551867219911</v>
      </c>
      <c r="H465" s="100">
        <v>0</v>
      </c>
      <c r="I465" s="100">
        <v>0</v>
      </c>
    </row>
    <row r="466" spans="1:9" ht="15">
      <c r="A466" s="31" t="s">
        <v>317</v>
      </c>
      <c r="B466" s="7" t="s">
        <v>7</v>
      </c>
      <c r="C466" s="35">
        <v>11.4</v>
      </c>
      <c r="D466" s="23">
        <v>59</v>
      </c>
      <c r="E466" s="15">
        <v>1.43</v>
      </c>
      <c r="H466" s="100">
        <v>0</v>
      </c>
      <c r="I466" s="100">
        <v>0</v>
      </c>
    </row>
    <row r="467" spans="1:9" ht="15">
      <c r="A467" s="45" t="s">
        <v>475</v>
      </c>
      <c r="B467" s="46" t="s">
        <v>7</v>
      </c>
      <c r="C467" s="35">
        <v>9.6</v>
      </c>
      <c r="D467" s="51">
        <v>26.6</v>
      </c>
      <c r="E467" s="50">
        <v>1.4571948998178506</v>
      </c>
      <c r="H467" s="100">
        <v>0</v>
      </c>
      <c r="I467" s="100">
        <v>0</v>
      </c>
    </row>
    <row r="468" spans="1:9" ht="15">
      <c r="A468" s="31" t="s">
        <v>316</v>
      </c>
      <c r="B468" s="7" t="s">
        <v>7</v>
      </c>
      <c r="C468" s="35">
        <v>8.3000000000000007</v>
      </c>
      <c r="D468" s="23">
        <v>33</v>
      </c>
      <c r="E468" s="15">
        <v>1.22</v>
      </c>
      <c r="H468" s="100">
        <v>1</v>
      </c>
      <c r="I468" s="100">
        <v>0</v>
      </c>
    </row>
    <row r="469" spans="1:9" ht="15">
      <c r="A469" s="45" t="s">
        <v>474</v>
      </c>
      <c r="B469" s="46" t="s">
        <v>7</v>
      </c>
      <c r="C469" s="35">
        <v>10.3</v>
      </c>
      <c r="D469" s="23">
        <v>38.6</v>
      </c>
      <c r="E469" s="15">
        <v>1.2307692307692308</v>
      </c>
      <c r="H469" s="100">
        <v>0</v>
      </c>
      <c r="I469" s="100">
        <v>0</v>
      </c>
    </row>
    <row r="470" spans="1:9" ht="15">
      <c r="A470" s="30" t="s">
        <v>365</v>
      </c>
      <c r="B470" s="7" t="s">
        <v>9</v>
      </c>
      <c r="C470" s="35">
        <v>5.8</v>
      </c>
      <c r="D470" s="23">
        <v>14</v>
      </c>
      <c r="E470" s="15">
        <v>0.68493150684931503</v>
      </c>
      <c r="H470" s="100">
        <v>3</v>
      </c>
      <c r="I470" s="100">
        <v>1</v>
      </c>
    </row>
    <row r="471" spans="1:9" ht="15">
      <c r="A471" s="30" t="s">
        <v>364</v>
      </c>
      <c r="B471" s="7" t="s">
        <v>9</v>
      </c>
      <c r="C471" s="35">
        <v>8.1999999999999993</v>
      </c>
      <c r="D471" s="23">
        <v>34</v>
      </c>
      <c r="E471" s="15">
        <v>1.9230769230769229</v>
      </c>
      <c r="H471" s="100">
        <v>0</v>
      </c>
      <c r="I471" s="100">
        <v>0</v>
      </c>
    </row>
    <row r="472" spans="1:9" ht="15">
      <c r="A472" s="30" t="s">
        <v>366</v>
      </c>
      <c r="B472" s="7" t="s">
        <v>9</v>
      </c>
      <c r="C472" s="35"/>
      <c r="D472" s="23">
        <v>24</v>
      </c>
      <c r="E472" s="15">
        <v>1.5151515151515151</v>
      </c>
      <c r="H472" s="100">
        <v>4</v>
      </c>
      <c r="I472" s="100">
        <v>0</v>
      </c>
    </row>
    <row r="473" spans="1:9" ht="15">
      <c r="A473" s="30" t="s">
        <v>363</v>
      </c>
      <c r="B473" s="7" t="s">
        <v>9</v>
      </c>
      <c r="C473" s="35">
        <v>7.8</v>
      </c>
      <c r="D473" s="23">
        <v>14</v>
      </c>
      <c r="E473" s="15">
        <v>1.4184397163120566</v>
      </c>
      <c r="H473" s="100">
        <v>0</v>
      </c>
      <c r="I473" s="100">
        <v>0</v>
      </c>
    </row>
    <row r="474" spans="1:9" ht="15">
      <c r="A474" s="30" t="s">
        <v>362</v>
      </c>
      <c r="B474" s="7" t="s">
        <v>9</v>
      </c>
      <c r="C474" s="35">
        <v>6.2</v>
      </c>
      <c r="D474" s="23">
        <v>16</v>
      </c>
      <c r="E474" s="15">
        <v>1.1869436201780414</v>
      </c>
      <c r="H474" s="100">
        <v>2</v>
      </c>
      <c r="I474" s="100">
        <v>1</v>
      </c>
    </row>
    <row r="475" spans="1:9" ht="15">
      <c r="A475" s="30" t="s">
        <v>361</v>
      </c>
      <c r="B475" s="7" t="s">
        <v>9</v>
      </c>
      <c r="C475" s="35">
        <v>6.4</v>
      </c>
      <c r="D475" s="23">
        <v>23</v>
      </c>
      <c r="E475" s="15">
        <v>1.3769363166953528</v>
      </c>
      <c r="H475" s="100">
        <v>1</v>
      </c>
      <c r="I475" s="100">
        <v>0</v>
      </c>
    </row>
    <row r="476" spans="1:9" ht="15">
      <c r="A476" s="30" t="s">
        <v>360</v>
      </c>
      <c r="B476" s="7" t="s">
        <v>9</v>
      </c>
      <c r="C476" s="35">
        <v>7.6</v>
      </c>
      <c r="D476" s="23">
        <v>34</v>
      </c>
      <c r="E476" s="15">
        <v>1.556420233463035</v>
      </c>
      <c r="H476" s="100">
        <v>0</v>
      </c>
      <c r="I476" s="100">
        <v>0</v>
      </c>
    </row>
    <row r="477" spans="1:9" ht="15">
      <c r="A477" s="30" t="s">
        <v>359</v>
      </c>
      <c r="B477" s="7" t="s">
        <v>9</v>
      </c>
      <c r="C477" s="35">
        <v>7</v>
      </c>
      <c r="D477" s="23">
        <v>25</v>
      </c>
      <c r="E477" s="15">
        <v>1.5936254980079683</v>
      </c>
      <c r="H477" s="100">
        <v>0</v>
      </c>
      <c r="I477" s="100">
        <v>0</v>
      </c>
    </row>
    <row r="478" spans="1:9" ht="15">
      <c r="A478" s="30" t="s">
        <v>358</v>
      </c>
      <c r="B478" s="7" t="s">
        <v>9</v>
      </c>
      <c r="C478" s="35">
        <v>6.9</v>
      </c>
      <c r="D478" s="23">
        <v>29</v>
      </c>
      <c r="E478" s="15">
        <v>1.6293279022403258</v>
      </c>
      <c r="H478" s="100">
        <v>0</v>
      </c>
      <c r="I478" s="100">
        <v>0</v>
      </c>
    </row>
    <row r="479" spans="1:9" ht="15">
      <c r="A479" s="30" t="s">
        <v>357</v>
      </c>
      <c r="B479" s="7" t="s">
        <v>9</v>
      </c>
      <c r="C479" s="35">
        <v>7.5</v>
      </c>
      <c r="D479" s="23">
        <v>27</v>
      </c>
      <c r="E479" s="15">
        <v>1.6359918200408996</v>
      </c>
      <c r="H479" s="100">
        <v>0</v>
      </c>
      <c r="I479" s="100">
        <v>0</v>
      </c>
    </row>
    <row r="480" spans="1:9" ht="15">
      <c r="A480" s="30" t="s">
        <v>356</v>
      </c>
      <c r="B480" s="7" t="s">
        <v>9</v>
      </c>
      <c r="C480" s="35">
        <v>6.5</v>
      </c>
      <c r="D480" s="23">
        <v>29</v>
      </c>
      <c r="E480" s="15">
        <v>1.6326530612244896</v>
      </c>
      <c r="H480" s="100">
        <v>0</v>
      </c>
      <c r="I480" s="100">
        <v>0</v>
      </c>
    </row>
    <row r="481" spans="1:9" ht="15">
      <c r="A481" s="30" t="s">
        <v>355</v>
      </c>
      <c r="B481" s="7" t="s">
        <v>9</v>
      </c>
      <c r="C481" s="35">
        <v>7.6</v>
      </c>
      <c r="D481" s="23">
        <v>14</v>
      </c>
      <c r="E481" s="15">
        <v>1.1644832605531297</v>
      </c>
      <c r="H481" s="100">
        <v>0</v>
      </c>
      <c r="I481" s="100">
        <v>0</v>
      </c>
    </row>
    <row r="482" spans="1:9" ht="15">
      <c r="A482" s="30" t="s">
        <v>11</v>
      </c>
      <c r="B482" s="7" t="s">
        <v>9</v>
      </c>
      <c r="C482" s="15">
        <v>7.2</v>
      </c>
      <c r="D482" s="23">
        <v>34</v>
      </c>
      <c r="E482" s="15">
        <v>1.25</v>
      </c>
      <c r="H482" s="100">
        <v>0</v>
      </c>
      <c r="I482" s="100">
        <v>0</v>
      </c>
    </row>
    <row r="483" spans="1:9" ht="15">
      <c r="A483" s="30" t="s">
        <v>354</v>
      </c>
      <c r="B483" s="7" t="s">
        <v>7</v>
      </c>
      <c r="C483" s="35">
        <v>15.6</v>
      </c>
      <c r="D483" s="23">
        <v>37</v>
      </c>
      <c r="E483" s="15">
        <v>1.0624169986719787</v>
      </c>
      <c r="H483" s="100">
        <v>0</v>
      </c>
      <c r="I483" s="100">
        <v>0</v>
      </c>
    </row>
    <row r="484" spans="1:9" ht="15">
      <c r="A484" s="45" t="s">
        <v>465</v>
      </c>
      <c r="B484" s="46" t="s">
        <v>9</v>
      </c>
      <c r="C484" s="35">
        <v>7.6</v>
      </c>
      <c r="D484" s="23">
        <v>28.6</v>
      </c>
      <c r="E484" s="15">
        <v>1.6032064128256511</v>
      </c>
      <c r="H484" s="100">
        <v>0</v>
      </c>
      <c r="I484" s="100">
        <v>0</v>
      </c>
    </row>
    <row r="485" spans="1:9" ht="15">
      <c r="A485" s="30" t="s">
        <v>353</v>
      </c>
      <c r="B485" s="7" t="s">
        <v>7</v>
      </c>
      <c r="C485" s="35">
        <v>10.3</v>
      </c>
      <c r="D485" s="23">
        <v>76</v>
      </c>
      <c r="E485" s="15">
        <v>1.5384615384615388</v>
      </c>
      <c r="H485" s="100">
        <v>0</v>
      </c>
      <c r="I485" s="100">
        <v>0</v>
      </c>
    </row>
    <row r="486" spans="1:9" ht="15">
      <c r="A486" s="45" t="s">
        <v>464</v>
      </c>
      <c r="B486" s="46" t="s">
        <v>7</v>
      </c>
      <c r="C486" s="35">
        <v>8.8000000000000007</v>
      </c>
      <c r="D486" s="23">
        <v>44</v>
      </c>
      <c r="E486" s="15">
        <v>1.619433198380567</v>
      </c>
      <c r="H486" s="100">
        <v>1</v>
      </c>
      <c r="I486" s="100">
        <v>0</v>
      </c>
    </row>
    <row r="487" spans="1:9" ht="15">
      <c r="A487" s="45" t="s">
        <v>463</v>
      </c>
      <c r="B487" s="46" t="s">
        <v>9</v>
      </c>
      <c r="C487" s="35">
        <v>8.1999999999999993</v>
      </c>
      <c r="D487" s="23">
        <v>24</v>
      </c>
      <c r="E487" s="15">
        <v>1.362862010221465</v>
      </c>
      <c r="H487" s="100">
        <v>0</v>
      </c>
      <c r="I487" s="100">
        <v>0</v>
      </c>
    </row>
    <row r="488" spans="1:9" ht="15">
      <c r="A488" s="30" t="s">
        <v>352</v>
      </c>
      <c r="B488" s="7" t="s">
        <v>9</v>
      </c>
      <c r="C488" s="35">
        <v>5</v>
      </c>
      <c r="D488" s="23">
        <v>27</v>
      </c>
      <c r="E488" s="15">
        <v>1.2924071082390953</v>
      </c>
      <c r="H488" s="100">
        <v>1</v>
      </c>
      <c r="I488" s="100">
        <v>0</v>
      </c>
    </row>
    <row r="489" spans="1:9" ht="15">
      <c r="A489" s="30" t="s">
        <v>351</v>
      </c>
      <c r="B489" s="7" t="s">
        <v>9</v>
      </c>
      <c r="C489" s="35">
        <v>6.5</v>
      </c>
      <c r="D489" s="23">
        <v>16</v>
      </c>
      <c r="E489" s="15">
        <v>0.78431372549019618</v>
      </c>
      <c r="H489" s="100">
        <v>0</v>
      </c>
      <c r="I489" s="100">
        <v>0</v>
      </c>
    </row>
    <row r="490" spans="1:9" ht="15">
      <c r="A490" s="30" t="s">
        <v>350</v>
      </c>
      <c r="B490" s="7" t="s">
        <v>9</v>
      </c>
      <c r="C490" s="35">
        <v>7.3</v>
      </c>
      <c r="D490" s="23">
        <v>27</v>
      </c>
      <c r="E490" s="15">
        <v>1.5686274509803924</v>
      </c>
      <c r="H490" s="100">
        <v>0</v>
      </c>
      <c r="I490" s="100">
        <v>0</v>
      </c>
    </row>
    <row r="491" spans="1:9" ht="15">
      <c r="A491" s="30" t="s">
        <v>349</v>
      </c>
      <c r="B491" s="7" t="s">
        <v>7</v>
      </c>
      <c r="C491" s="35">
        <v>8.6</v>
      </c>
      <c r="D491" s="23">
        <v>33</v>
      </c>
      <c r="E491" s="15">
        <v>1.2658227848101264</v>
      </c>
      <c r="H491" s="100">
        <v>1</v>
      </c>
      <c r="I491" s="100">
        <v>0</v>
      </c>
    </row>
    <row r="492" spans="1:9" ht="15">
      <c r="A492" s="30" t="s">
        <v>348</v>
      </c>
      <c r="B492" s="7" t="s">
        <v>9</v>
      </c>
      <c r="C492" s="35">
        <v>6.5</v>
      </c>
      <c r="D492" s="23">
        <v>34</v>
      </c>
      <c r="E492" s="15">
        <v>1.4336917562724014</v>
      </c>
      <c r="H492" s="100">
        <v>0</v>
      </c>
      <c r="I492" s="100">
        <v>0</v>
      </c>
    </row>
    <row r="493" spans="1:9" ht="15">
      <c r="A493" s="45" t="s">
        <v>462</v>
      </c>
      <c r="B493" s="46" t="s">
        <v>7</v>
      </c>
      <c r="C493" s="35">
        <v>10.9</v>
      </c>
      <c r="D493" s="23">
        <v>33</v>
      </c>
      <c r="E493" s="15">
        <v>1.2820512820512819</v>
      </c>
      <c r="H493" s="100">
        <v>0</v>
      </c>
      <c r="I493" s="100">
        <v>0</v>
      </c>
    </row>
    <row r="494" spans="1:9" ht="15">
      <c r="A494" s="30" t="s">
        <v>347</v>
      </c>
      <c r="B494" s="7" t="s">
        <v>7</v>
      </c>
      <c r="C494" s="35">
        <v>11.2</v>
      </c>
      <c r="D494" s="23">
        <v>45</v>
      </c>
      <c r="E494" s="15">
        <v>1.4209591474245116</v>
      </c>
      <c r="H494" s="100">
        <v>0</v>
      </c>
      <c r="I494" s="100">
        <v>0</v>
      </c>
    </row>
    <row r="495" spans="1:9" ht="15">
      <c r="A495" s="30" t="s">
        <v>346</v>
      </c>
      <c r="B495" s="7" t="s">
        <v>9</v>
      </c>
      <c r="C495" s="35">
        <v>7.5</v>
      </c>
      <c r="D495" s="23">
        <v>24</v>
      </c>
      <c r="E495" s="15">
        <v>1.3888888888888888</v>
      </c>
      <c r="H495" s="100">
        <v>0</v>
      </c>
      <c r="I495" s="100">
        <v>0</v>
      </c>
    </row>
    <row r="496" spans="1:9" ht="15">
      <c r="A496" s="45" t="s">
        <v>461</v>
      </c>
      <c r="B496" s="46" t="s">
        <v>9</v>
      </c>
      <c r="C496" s="35">
        <v>7.3</v>
      </c>
      <c r="D496" s="23">
        <v>12</v>
      </c>
      <c r="E496" s="15">
        <v>0.98159509202453987</v>
      </c>
      <c r="H496" s="100">
        <v>0</v>
      </c>
      <c r="I496" s="100">
        <v>0</v>
      </c>
    </row>
    <row r="497" spans="1:9" ht="15">
      <c r="A497" s="45" t="s">
        <v>460</v>
      </c>
      <c r="B497" s="46" t="s">
        <v>9</v>
      </c>
      <c r="C497" s="35">
        <v>8.1999999999999993</v>
      </c>
      <c r="D497" s="23">
        <v>10.3</v>
      </c>
      <c r="E497" s="15">
        <v>1.3961605584642234</v>
      </c>
      <c r="H497" s="100">
        <v>0</v>
      </c>
      <c r="I497" s="100">
        <v>0</v>
      </c>
    </row>
    <row r="498" spans="1:9" ht="15">
      <c r="A498" s="30" t="s">
        <v>345</v>
      </c>
      <c r="B498" s="7" t="s">
        <v>9</v>
      </c>
      <c r="C498" s="35">
        <v>7.1</v>
      </c>
      <c r="D498" s="23">
        <v>20</v>
      </c>
      <c r="E498" s="15">
        <v>1.7241379310344827</v>
      </c>
      <c r="H498" s="100">
        <v>0</v>
      </c>
      <c r="I498" s="100">
        <v>0</v>
      </c>
    </row>
    <row r="499" spans="1:9" ht="15">
      <c r="A499" s="30" t="s">
        <v>344</v>
      </c>
      <c r="B499" s="7" t="s">
        <v>9</v>
      </c>
      <c r="C499" s="35">
        <v>5.9</v>
      </c>
      <c r="D499" s="23">
        <v>16</v>
      </c>
      <c r="E499" s="15">
        <v>1.4466546112115732</v>
      </c>
      <c r="H499" s="100">
        <v>2</v>
      </c>
      <c r="I499" s="100">
        <v>1</v>
      </c>
    </row>
    <row r="500" spans="1:9" ht="15">
      <c r="A500" s="30" t="s">
        <v>343</v>
      </c>
      <c r="B500" s="7" t="s">
        <v>9</v>
      </c>
      <c r="C500" s="35">
        <v>6.6</v>
      </c>
      <c r="D500" s="23">
        <v>29</v>
      </c>
      <c r="E500" s="15">
        <v>1.3840830449826991</v>
      </c>
      <c r="H500" s="100">
        <v>0</v>
      </c>
      <c r="I500" s="100">
        <v>0</v>
      </c>
    </row>
    <row r="501" spans="1:9" ht="15">
      <c r="A501" s="30" t="s">
        <v>342</v>
      </c>
      <c r="B501" s="7" t="s">
        <v>7</v>
      </c>
      <c r="C501" s="35">
        <v>8</v>
      </c>
      <c r="D501" s="23">
        <v>36</v>
      </c>
      <c r="E501" s="15">
        <v>1.3445378151260503</v>
      </c>
      <c r="H501" s="100">
        <v>1</v>
      </c>
      <c r="I501" s="100">
        <v>0</v>
      </c>
    </row>
    <row r="502" spans="1:9" ht="15">
      <c r="A502" s="45" t="s">
        <v>459</v>
      </c>
      <c r="B502" s="46" t="s">
        <v>9</v>
      </c>
      <c r="C502" s="35">
        <v>7.7</v>
      </c>
      <c r="D502" s="23">
        <v>20</v>
      </c>
      <c r="E502" s="15">
        <v>1.1494252873563218</v>
      </c>
      <c r="H502" s="100">
        <v>0</v>
      </c>
      <c r="I502" s="100">
        <v>0</v>
      </c>
    </row>
    <row r="503" spans="1:9" ht="15">
      <c r="A503" s="30" t="s">
        <v>341</v>
      </c>
      <c r="B503" s="7" t="s">
        <v>9</v>
      </c>
      <c r="C503" s="35">
        <v>6.6</v>
      </c>
      <c r="D503" s="23">
        <v>20</v>
      </c>
      <c r="E503" s="15">
        <v>1.4705882352941178</v>
      </c>
      <c r="H503" s="100">
        <v>0</v>
      </c>
      <c r="I503" s="100">
        <v>0</v>
      </c>
    </row>
    <row r="504" spans="1:9" ht="15">
      <c r="A504" s="30" t="s">
        <v>10</v>
      </c>
      <c r="B504" s="7" t="s">
        <v>7</v>
      </c>
      <c r="C504" s="15">
        <v>10.3</v>
      </c>
      <c r="D504" s="23">
        <v>48</v>
      </c>
      <c r="E504" s="15">
        <v>1.03</v>
      </c>
      <c r="H504" s="100">
        <v>0</v>
      </c>
      <c r="I504" s="100">
        <v>0</v>
      </c>
    </row>
    <row r="505" spans="1:9" ht="15">
      <c r="A505" s="45" t="s">
        <v>458</v>
      </c>
      <c r="B505" s="46" t="s">
        <v>9</v>
      </c>
      <c r="C505" s="35">
        <v>7.2</v>
      </c>
      <c r="D505" s="23">
        <v>19.3</v>
      </c>
      <c r="E505" s="15">
        <v>1.7582417582417582</v>
      </c>
      <c r="H505" s="100">
        <v>0</v>
      </c>
      <c r="I505" s="100">
        <v>0</v>
      </c>
    </row>
    <row r="506" spans="1:9" ht="15">
      <c r="A506" s="30" t="s">
        <v>339</v>
      </c>
      <c r="B506" s="7" t="s">
        <v>7</v>
      </c>
      <c r="C506" s="35">
        <v>8.8000000000000007</v>
      </c>
      <c r="D506" s="23">
        <v>38</v>
      </c>
      <c r="E506" s="15">
        <v>1.72</v>
      </c>
      <c r="H506" s="100">
        <v>1</v>
      </c>
      <c r="I506" s="100">
        <v>0</v>
      </c>
    </row>
    <row r="507" spans="1:9" ht="15">
      <c r="A507" s="30" t="s">
        <v>8</v>
      </c>
      <c r="B507" s="7" t="s">
        <v>9</v>
      </c>
      <c r="C507" s="15">
        <v>6.9</v>
      </c>
      <c r="D507" s="23">
        <v>36</v>
      </c>
      <c r="E507" s="15">
        <v>1.55</v>
      </c>
      <c r="H507" s="100">
        <v>0</v>
      </c>
      <c r="I507" s="100">
        <v>0</v>
      </c>
    </row>
    <row r="508" spans="1:9" ht="15">
      <c r="A508" s="30" t="s">
        <v>338</v>
      </c>
      <c r="B508" s="7" t="s">
        <v>7</v>
      </c>
      <c r="C508" s="35">
        <v>14.1</v>
      </c>
      <c r="D508" s="23">
        <v>36</v>
      </c>
      <c r="E508" s="15">
        <v>0.93</v>
      </c>
      <c r="H508" s="100">
        <v>0</v>
      </c>
      <c r="I508" s="100">
        <v>0</v>
      </c>
    </row>
    <row r="509" spans="1:9" ht="15">
      <c r="A509" s="30" t="s">
        <v>340</v>
      </c>
      <c r="B509" s="7" t="s">
        <v>7</v>
      </c>
      <c r="C509" s="35">
        <v>8.6</v>
      </c>
      <c r="D509" s="23">
        <v>42</v>
      </c>
      <c r="E509" s="15">
        <v>1.72</v>
      </c>
      <c r="H509" s="100">
        <v>1</v>
      </c>
      <c r="I509" s="100">
        <v>0</v>
      </c>
    </row>
    <row r="510" spans="1:9" ht="15">
      <c r="A510" s="30" t="s">
        <v>368</v>
      </c>
      <c r="B510" s="7" t="s">
        <v>9</v>
      </c>
      <c r="C510" s="35">
        <v>11.8</v>
      </c>
      <c r="D510" s="23">
        <v>29.3</v>
      </c>
      <c r="E510" s="15">
        <v>1.3201320132013201</v>
      </c>
      <c r="H510" s="100">
        <v>0</v>
      </c>
      <c r="I510" s="100">
        <v>0</v>
      </c>
    </row>
    <row r="511" spans="1:9" ht="15">
      <c r="A511" s="30" t="s">
        <v>369</v>
      </c>
      <c r="B511" s="7" t="s">
        <v>9</v>
      </c>
      <c r="C511" s="35">
        <v>6.9</v>
      </c>
      <c r="D511" s="23">
        <v>30.6</v>
      </c>
      <c r="E511" s="15">
        <v>1.5960000000000001</v>
      </c>
      <c r="H511" s="100">
        <v>0</v>
      </c>
      <c r="I511" s="100">
        <v>0</v>
      </c>
    </row>
    <row r="512" spans="1:9" ht="15">
      <c r="A512" s="30" t="s">
        <v>370</v>
      </c>
      <c r="B512" s="7" t="s">
        <v>9</v>
      </c>
      <c r="C512" s="35">
        <v>7.8</v>
      </c>
      <c r="D512" s="23">
        <v>28.3</v>
      </c>
      <c r="E512" s="15">
        <v>1.619</v>
      </c>
      <c r="H512" s="100">
        <v>0</v>
      </c>
      <c r="I512" s="100">
        <v>0</v>
      </c>
    </row>
    <row r="513" spans="1:9" ht="15">
      <c r="A513" s="30" t="s">
        <v>371</v>
      </c>
      <c r="B513" s="7" t="s">
        <v>9</v>
      </c>
      <c r="C513" s="35">
        <v>6.4</v>
      </c>
      <c r="D513" s="23">
        <v>22</v>
      </c>
      <c r="E513" s="15">
        <v>1.577</v>
      </c>
      <c r="H513" s="100">
        <v>1</v>
      </c>
      <c r="I513" s="100">
        <v>0</v>
      </c>
    </row>
    <row r="514" spans="1:9" ht="15">
      <c r="A514" s="30" t="s">
        <v>372</v>
      </c>
      <c r="B514" s="7" t="s">
        <v>9</v>
      </c>
      <c r="C514" s="35">
        <v>6.4</v>
      </c>
      <c r="D514" s="23">
        <v>29.3</v>
      </c>
      <c r="E514" s="15">
        <v>1.4786999999999999</v>
      </c>
      <c r="H514" s="100">
        <v>1</v>
      </c>
      <c r="I514" s="100">
        <v>0</v>
      </c>
    </row>
    <row r="515" spans="1:9" ht="15">
      <c r="A515" s="30" t="s">
        <v>373</v>
      </c>
      <c r="B515" s="7" t="s">
        <v>9</v>
      </c>
      <c r="C515" s="35">
        <v>7.3</v>
      </c>
      <c r="D515" s="23">
        <v>32.299999999999997</v>
      </c>
      <c r="E515" s="15">
        <v>1.581</v>
      </c>
      <c r="H515" s="100">
        <v>0</v>
      </c>
      <c r="I515" s="100">
        <v>0</v>
      </c>
    </row>
    <row r="516" spans="1:9" ht="15">
      <c r="A516" s="30" t="s">
        <v>374</v>
      </c>
      <c r="B516" s="7" t="s">
        <v>9</v>
      </c>
      <c r="C516" s="35">
        <v>7.1</v>
      </c>
      <c r="D516" s="23">
        <v>29</v>
      </c>
      <c r="E516" s="15">
        <v>1.72</v>
      </c>
      <c r="H516" s="100">
        <v>0</v>
      </c>
      <c r="I516" s="100">
        <v>0</v>
      </c>
    </row>
    <row r="517" spans="1:9" ht="15">
      <c r="A517" s="30" t="s">
        <v>375</v>
      </c>
      <c r="B517" s="7" t="s">
        <v>9</v>
      </c>
      <c r="C517" s="35">
        <v>7.7</v>
      </c>
      <c r="D517" s="23">
        <v>28</v>
      </c>
      <c r="E517" s="15">
        <v>1.5008999999999999</v>
      </c>
      <c r="H517" s="100">
        <v>0</v>
      </c>
      <c r="I517" s="100">
        <v>0</v>
      </c>
    </row>
    <row r="518" spans="1:9" ht="15">
      <c r="A518" s="30" t="s">
        <v>376</v>
      </c>
      <c r="B518" s="7" t="s">
        <v>9</v>
      </c>
      <c r="C518" s="35">
        <v>6.1</v>
      </c>
      <c r="D518" s="23">
        <v>21</v>
      </c>
      <c r="E518" s="15">
        <v>1.68</v>
      </c>
      <c r="H518" s="100">
        <v>1</v>
      </c>
      <c r="I518" s="100">
        <v>0</v>
      </c>
    </row>
    <row r="519" spans="1:9" ht="15">
      <c r="A519" s="30" t="s">
        <v>377</v>
      </c>
      <c r="B519" s="7" t="s">
        <v>9</v>
      </c>
      <c r="C519" s="35">
        <v>6.5</v>
      </c>
      <c r="D519" s="23">
        <v>22.6</v>
      </c>
      <c r="E519" s="15">
        <v>1.5860000000000001</v>
      </c>
      <c r="H519" s="100">
        <v>0</v>
      </c>
      <c r="I519" s="100">
        <v>0</v>
      </c>
    </row>
    <row r="520" spans="1:9" ht="15">
      <c r="A520" s="30" t="s">
        <v>378</v>
      </c>
      <c r="B520" s="7" t="s">
        <v>9</v>
      </c>
      <c r="C520" s="35">
        <v>7.6</v>
      </c>
      <c r="D520" s="23">
        <v>25.6</v>
      </c>
      <c r="E520" s="15">
        <v>1.5717000000000001</v>
      </c>
      <c r="H520" s="100">
        <v>0</v>
      </c>
      <c r="I520" s="100">
        <v>0</v>
      </c>
    </row>
    <row r="521" spans="1:9" ht="15">
      <c r="A521" s="30" t="s">
        <v>379</v>
      </c>
      <c r="B521" s="7" t="s">
        <v>9</v>
      </c>
      <c r="C521" s="35">
        <v>6.3</v>
      </c>
      <c r="D521" s="23">
        <v>14</v>
      </c>
      <c r="E521" s="15">
        <v>1.2598</v>
      </c>
      <c r="H521" s="100">
        <v>2</v>
      </c>
      <c r="I521" s="100">
        <v>1</v>
      </c>
    </row>
    <row r="522" spans="1:9" ht="15">
      <c r="A522" s="29" t="s">
        <v>49</v>
      </c>
      <c r="B522" s="3" t="s">
        <v>9</v>
      </c>
      <c r="C522" s="15">
        <v>6.3</v>
      </c>
      <c r="D522" s="23">
        <v>28</v>
      </c>
      <c r="E522" s="15">
        <v>1.1299999999999999</v>
      </c>
      <c r="H522" s="100">
        <v>1</v>
      </c>
      <c r="I522" s="100">
        <v>0</v>
      </c>
    </row>
    <row r="523" spans="1:9" ht="15">
      <c r="A523" s="30" t="s">
        <v>380</v>
      </c>
      <c r="B523" s="7" t="s">
        <v>7</v>
      </c>
      <c r="C523" s="35">
        <v>9.1999999999999993</v>
      </c>
      <c r="D523" s="23">
        <v>50</v>
      </c>
      <c r="E523" s="15">
        <v>1.282</v>
      </c>
      <c r="H523" s="100">
        <v>0</v>
      </c>
      <c r="I523" s="100">
        <v>0</v>
      </c>
    </row>
    <row r="524" spans="1:9" ht="15">
      <c r="A524" s="45" t="s">
        <v>482</v>
      </c>
      <c r="B524" s="46" t="s">
        <v>7</v>
      </c>
      <c r="C524" s="35">
        <v>8.4</v>
      </c>
      <c r="D524" s="23">
        <v>30</v>
      </c>
      <c r="E524" s="15">
        <v>1.8099547511312217</v>
      </c>
      <c r="H524" s="100">
        <v>1</v>
      </c>
      <c r="I524" s="100">
        <v>0</v>
      </c>
    </row>
    <row r="525" spans="1:9" ht="15">
      <c r="A525" s="30" t="s">
        <v>381</v>
      </c>
      <c r="B525" s="7" t="s">
        <v>9</v>
      </c>
      <c r="C525" s="35">
        <v>6.5</v>
      </c>
      <c r="D525" s="23">
        <v>22.6</v>
      </c>
      <c r="E525" s="15">
        <v>1.4924999999999999</v>
      </c>
      <c r="H525" s="100">
        <v>0</v>
      </c>
      <c r="I525" s="100">
        <v>0</v>
      </c>
    </row>
    <row r="526" spans="1:9" ht="15">
      <c r="A526" s="30" t="s">
        <v>382</v>
      </c>
      <c r="B526" s="7" t="s">
        <v>9</v>
      </c>
      <c r="C526" s="35">
        <v>7.9</v>
      </c>
      <c r="D526" s="23">
        <v>20</v>
      </c>
      <c r="E526" s="15">
        <v>1.31</v>
      </c>
      <c r="H526" s="100">
        <v>0</v>
      </c>
      <c r="I526" s="100">
        <v>0</v>
      </c>
    </row>
    <row r="527" spans="1:9" ht="15">
      <c r="A527" s="30" t="s">
        <v>383</v>
      </c>
      <c r="B527" s="7" t="s">
        <v>7</v>
      </c>
      <c r="C527" s="35">
        <v>8.4</v>
      </c>
      <c r="D527" s="23">
        <v>26</v>
      </c>
      <c r="E527" s="15">
        <v>0.97</v>
      </c>
      <c r="H527" s="100">
        <v>2</v>
      </c>
      <c r="I527" s="100">
        <v>1</v>
      </c>
    </row>
    <row r="528" spans="1:9" ht="15">
      <c r="A528" s="30" t="s">
        <v>384</v>
      </c>
      <c r="B528" s="7" t="s">
        <v>9</v>
      </c>
      <c r="C528" s="35">
        <v>6.2</v>
      </c>
      <c r="D528" s="23">
        <v>20.6</v>
      </c>
      <c r="E528" s="15">
        <v>1.0880000000000001</v>
      </c>
      <c r="H528" s="100">
        <v>1</v>
      </c>
      <c r="I528" s="100">
        <v>0</v>
      </c>
    </row>
    <row r="529" spans="1:9" ht="15">
      <c r="A529" s="29" t="s">
        <v>48</v>
      </c>
      <c r="B529" s="3" t="s">
        <v>9</v>
      </c>
      <c r="C529" s="15">
        <v>7.3</v>
      </c>
      <c r="D529" s="23">
        <v>25</v>
      </c>
      <c r="E529" s="15">
        <v>1.73</v>
      </c>
      <c r="H529" s="100">
        <v>0</v>
      </c>
      <c r="I529" s="100">
        <v>0</v>
      </c>
    </row>
    <row r="530" spans="1:9" ht="15">
      <c r="A530" s="30" t="s">
        <v>385</v>
      </c>
      <c r="B530" s="7" t="s">
        <v>7</v>
      </c>
      <c r="C530" s="35">
        <v>9.1</v>
      </c>
      <c r="D530" s="23">
        <v>14.6</v>
      </c>
      <c r="E530" s="15">
        <v>1.101</v>
      </c>
      <c r="H530" s="100">
        <v>0</v>
      </c>
      <c r="I530" s="100">
        <v>0</v>
      </c>
    </row>
    <row r="531" spans="1:9" ht="15">
      <c r="A531" s="30" t="s">
        <v>386</v>
      </c>
      <c r="B531" s="7" t="s">
        <v>9</v>
      </c>
      <c r="C531" s="35">
        <v>6.4</v>
      </c>
      <c r="D531" s="23">
        <v>20</v>
      </c>
      <c r="E531" s="15">
        <v>1.129</v>
      </c>
      <c r="H531" s="100">
        <v>1</v>
      </c>
      <c r="I531" s="100">
        <v>0</v>
      </c>
    </row>
    <row r="532" spans="1:9" ht="15">
      <c r="A532" s="30" t="s">
        <v>387</v>
      </c>
      <c r="B532" s="7" t="s">
        <v>7</v>
      </c>
      <c r="C532" s="35">
        <v>9.1</v>
      </c>
      <c r="D532" s="23">
        <v>41.3</v>
      </c>
      <c r="E532" s="15">
        <v>1.4924999999999999</v>
      </c>
      <c r="H532" s="100">
        <v>0</v>
      </c>
      <c r="I532" s="100">
        <v>0</v>
      </c>
    </row>
    <row r="533" spans="1:9" ht="15">
      <c r="A533" s="30" t="s">
        <v>388</v>
      </c>
      <c r="B533" s="7" t="s">
        <v>9</v>
      </c>
      <c r="C533" s="35">
        <v>7.6</v>
      </c>
      <c r="D533" s="23">
        <v>31.3</v>
      </c>
      <c r="E533" s="15">
        <v>1.43</v>
      </c>
      <c r="H533" s="100">
        <v>0</v>
      </c>
      <c r="I533" s="100">
        <v>0</v>
      </c>
    </row>
    <row r="534" spans="1:9" ht="15">
      <c r="A534" s="30" t="s">
        <v>389</v>
      </c>
      <c r="B534" s="7" t="s">
        <v>9</v>
      </c>
      <c r="C534" s="35">
        <v>6.6</v>
      </c>
      <c r="D534" s="23">
        <v>19</v>
      </c>
      <c r="E534" s="15">
        <v>1.44</v>
      </c>
      <c r="H534" s="100">
        <v>0</v>
      </c>
      <c r="I534" s="100">
        <v>0</v>
      </c>
    </row>
    <row r="535" spans="1:9" ht="15">
      <c r="A535" s="30" t="s">
        <v>390</v>
      </c>
      <c r="B535" s="7" t="s">
        <v>9</v>
      </c>
      <c r="C535" s="35"/>
      <c r="D535" s="23">
        <v>12</v>
      </c>
      <c r="E535" s="15">
        <v>0.47</v>
      </c>
      <c r="H535" s="100">
        <v>4</v>
      </c>
      <c r="I535" s="100">
        <v>4</v>
      </c>
    </row>
    <row r="536" spans="1:9" ht="15">
      <c r="A536" s="30" t="s">
        <v>391</v>
      </c>
      <c r="B536" s="7" t="s">
        <v>9</v>
      </c>
      <c r="C536" s="35">
        <v>5.9</v>
      </c>
      <c r="D536" s="23">
        <v>10</v>
      </c>
      <c r="E536" s="15">
        <v>0.66</v>
      </c>
      <c r="H536" s="100">
        <v>3</v>
      </c>
      <c r="I536" s="100">
        <v>1</v>
      </c>
    </row>
    <row r="537" spans="1:9" ht="15">
      <c r="A537" s="30" t="s">
        <v>392</v>
      </c>
      <c r="B537" s="7" t="s">
        <v>9</v>
      </c>
      <c r="C537" s="35">
        <v>8.1999999999999993</v>
      </c>
      <c r="D537" s="23">
        <v>25</v>
      </c>
      <c r="E537" s="15">
        <v>0.99</v>
      </c>
      <c r="H537" s="100">
        <v>0</v>
      </c>
      <c r="I537" s="100">
        <v>0</v>
      </c>
    </row>
    <row r="538" spans="1:9" ht="15">
      <c r="A538" s="29" t="s">
        <v>47</v>
      </c>
      <c r="B538" s="3" t="s">
        <v>9</v>
      </c>
      <c r="C538" s="15">
        <v>7.5</v>
      </c>
      <c r="D538" s="23">
        <v>30</v>
      </c>
      <c r="E538" s="15">
        <v>0.76</v>
      </c>
      <c r="H538" s="100">
        <v>0</v>
      </c>
      <c r="I538" s="100">
        <v>0</v>
      </c>
    </row>
    <row r="539" spans="1:9" ht="15">
      <c r="A539" s="30" t="s">
        <v>393</v>
      </c>
      <c r="B539" s="7" t="s">
        <v>9</v>
      </c>
      <c r="C539" s="35">
        <v>7.6</v>
      </c>
      <c r="D539" s="23">
        <v>16</v>
      </c>
      <c r="E539" s="15">
        <v>0.28999999999999998</v>
      </c>
      <c r="H539" s="100">
        <v>0</v>
      </c>
      <c r="I539" s="100">
        <v>0</v>
      </c>
    </row>
    <row r="540" spans="1:9" ht="15">
      <c r="A540" s="30" t="s">
        <v>394</v>
      </c>
      <c r="B540" s="7" t="s">
        <v>9</v>
      </c>
      <c r="C540" s="35">
        <v>6</v>
      </c>
      <c r="D540" s="23">
        <v>4</v>
      </c>
      <c r="E540" s="15">
        <v>0.49</v>
      </c>
      <c r="H540" s="100">
        <v>3</v>
      </c>
      <c r="I540" s="100">
        <v>1</v>
      </c>
    </row>
    <row r="541" spans="1:9" ht="15">
      <c r="A541" s="30" t="s">
        <v>395</v>
      </c>
      <c r="B541" s="7" t="s">
        <v>7</v>
      </c>
      <c r="C541" s="35">
        <v>10.9</v>
      </c>
      <c r="D541" s="23">
        <v>26</v>
      </c>
      <c r="E541" s="15">
        <v>0.77</v>
      </c>
      <c r="H541" s="100">
        <v>0</v>
      </c>
      <c r="I541" s="100">
        <v>0</v>
      </c>
    </row>
    <row r="542" spans="1:9" ht="15">
      <c r="A542" s="30" t="s">
        <v>396</v>
      </c>
      <c r="B542" s="7" t="s">
        <v>9</v>
      </c>
      <c r="C542" s="35"/>
      <c r="D542" s="23">
        <v>18</v>
      </c>
      <c r="E542" s="15">
        <v>0.12</v>
      </c>
      <c r="H542" s="100">
        <v>4</v>
      </c>
      <c r="I542" s="100">
        <v>4</v>
      </c>
    </row>
    <row r="543" spans="1:9" ht="15">
      <c r="A543" s="30" t="s">
        <v>397</v>
      </c>
      <c r="B543" s="7" t="s">
        <v>9</v>
      </c>
      <c r="C543" s="35">
        <v>6.4</v>
      </c>
      <c r="D543" s="23">
        <v>12</v>
      </c>
      <c r="E543" s="15">
        <v>0.87</v>
      </c>
      <c r="H543" s="100">
        <v>2</v>
      </c>
      <c r="I543" s="100">
        <v>1</v>
      </c>
    </row>
    <row r="544" spans="1:9" ht="15">
      <c r="A544" s="30" t="s">
        <v>398</v>
      </c>
      <c r="B544" s="7" t="s">
        <v>7</v>
      </c>
      <c r="C544" s="35">
        <v>8.4</v>
      </c>
      <c r="D544" s="23">
        <v>32</v>
      </c>
      <c r="E544" s="15">
        <v>0.45</v>
      </c>
      <c r="H544" s="100">
        <v>2</v>
      </c>
      <c r="I544" s="100">
        <v>1</v>
      </c>
    </row>
    <row r="545" spans="1:9" ht="15">
      <c r="A545" s="30" t="s">
        <v>399</v>
      </c>
      <c r="B545" s="7" t="s">
        <v>7</v>
      </c>
      <c r="C545" s="35">
        <v>9.6999999999999993</v>
      </c>
      <c r="D545" s="23">
        <v>7</v>
      </c>
      <c r="E545" s="15">
        <v>0.35</v>
      </c>
      <c r="H545" s="100">
        <v>0</v>
      </c>
      <c r="I545" s="100">
        <v>0</v>
      </c>
    </row>
    <row r="546" spans="1:9" ht="15">
      <c r="A546" s="30" t="s">
        <v>400</v>
      </c>
      <c r="B546" s="7" t="s">
        <v>9</v>
      </c>
      <c r="C546" s="35">
        <v>6.8</v>
      </c>
      <c r="D546" s="23">
        <v>17</v>
      </c>
      <c r="E546" s="15">
        <v>0.8</v>
      </c>
      <c r="H546" s="100">
        <v>0</v>
      </c>
      <c r="I546" s="100">
        <v>0</v>
      </c>
    </row>
    <row r="547" spans="1:9" ht="15">
      <c r="A547" s="30" t="s">
        <v>401</v>
      </c>
      <c r="B547" s="7" t="s">
        <v>9</v>
      </c>
      <c r="C547" s="35">
        <v>7.1</v>
      </c>
      <c r="D547" s="23">
        <v>15</v>
      </c>
      <c r="E547" s="15">
        <v>1.1499999999999999</v>
      </c>
      <c r="H547" s="100">
        <v>0</v>
      </c>
      <c r="I547" s="100">
        <v>0</v>
      </c>
    </row>
    <row r="548" spans="1:9" ht="15">
      <c r="A548" s="30" t="s">
        <v>402</v>
      </c>
      <c r="B548" s="7" t="s">
        <v>9</v>
      </c>
      <c r="C548" s="35">
        <v>5.6</v>
      </c>
      <c r="D548" s="23">
        <v>4</v>
      </c>
      <c r="E548" s="15">
        <v>0.4854368932038835</v>
      </c>
      <c r="H548" s="100">
        <v>3</v>
      </c>
      <c r="I548" s="100">
        <v>1</v>
      </c>
    </row>
    <row r="549" spans="1:9" ht="15">
      <c r="A549" s="30" t="s">
        <v>403</v>
      </c>
      <c r="B549" s="7" t="s">
        <v>9</v>
      </c>
      <c r="C549" s="35"/>
      <c r="D549" s="23">
        <v>0</v>
      </c>
      <c r="E549" s="15">
        <v>0.20768431983385252</v>
      </c>
      <c r="H549" s="100">
        <v>4</v>
      </c>
      <c r="I549" s="100">
        <v>4</v>
      </c>
    </row>
    <row r="550" spans="1:9" ht="15">
      <c r="A550" s="30" t="s">
        <v>404</v>
      </c>
      <c r="B550" s="7" t="s">
        <v>9</v>
      </c>
      <c r="C550" s="35"/>
      <c r="D550" s="23">
        <v>10</v>
      </c>
      <c r="E550" s="15">
        <v>0.27322404371584696</v>
      </c>
      <c r="H550" s="100">
        <v>4</v>
      </c>
      <c r="I550" s="100">
        <v>4</v>
      </c>
    </row>
    <row r="551" spans="1:9" ht="15">
      <c r="A551" s="30" t="s">
        <v>405</v>
      </c>
      <c r="B551" s="7" t="s">
        <v>7</v>
      </c>
      <c r="C551" s="35"/>
      <c r="D551" s="23">
        <v>8</v>
      </c>
      <c r="E551" s="15">
        <v>0.22682166146867025</v>
      </c>
      <c r="H551" s="100">
        <v>4</v>
      </c>
      <c r="I551" s="100">
        <v>4</v>
      </c>
    </row>
    <row r="552" spans="1:9" ht="15">
      <c r="A552" s="30" t="s">
        <v>406</v>
      </c>
      <c r="B552" s="7" t="s">
        <v>9</v>
      </c>
      <c r="C552" s="35"/>
      <c r="D552" s="23">
        <v>16</v>
      </c>
      <c r="E552" s="15">
        <v>0.11926058437686345</v>
      </c>
      <c r="H552" s="100">
        <v>4</v>
      </c>
      <c r="I552" s="100">
        <v>4</v>
      </c>
    </row>
    <row r="553" spans="1:9" ht="15">
      <c r="A553" s="30" t="s">
        <v>407</v>
      </c>
      <c r="B553" s="7" t="s">
        <v>9</v>
      </c>
      <c r="C553" s="35"/>
      <c r="D553" s="23">
        <v>10</v>
      </c>
      <c r="E553" s="15">
        <v>0.22968705139247775</v>
      </c>
      <c r="H553" s="100">
        <v>4</v>
      </c>
      <c r="I553" s="100">
        <v>4</v>
      </c>
    </row>
    <row r="554" spans="1:9" ht="15">
      <c r="A554" s="30" t="s">
        <v>408</v>
      </c>
      <c r="B554" s="7" t="s">
        <v>9</v>
      </c>
      <c r="C554" s="35"/>
      <c r="D554" s="23">
        <v>2</v>
      </c>
      <c r="E554" s="15">
        <v>0.13302294645826404</v>
      </c>
      <c r="H554" s="100">
        <v>4</v>
      </c>
      <c r="I554" s="100">
        <v>4</v>
      </c>
    </row>
    <row r="555" spans="1:9" ht="15">
      <c r="A555" s="30" t="s">
        <v>409</v>
      </c>
      <c r="B555" s="7" t="s">
        <v>9</v>
      </c>
      <c r="C555" s="35"/>
      <c r="D555" s="23">
        <v>14</v>
      </c>
      <c r="E555" s="15">
        <v>0.17703031644169065</v>
      </c>
      <c r="H555" s="100">
        <v>4</v>
      </c>
      <c r="I555" s="100">
        <v>4</v>
      </c>
    </row>
    <row r="556" spans="1:9" ht="15">
      <c r="A556" s="30" t="s">
        <v>410</v>
      </c>
      <c r="B556" s="7" t="s">
        <v>9</v>
      </c>
      <c r="C556" s="35">
        <v>6.4</v>
      </c>
      <c r="D556" s="23">
        <v>12</v>
      </c>
      <c r="E556" s="15">
        <v>0.45146726862302489</v>
      </c>
      <c r="H556" s="100">
        <v>3</v>
      </c>
      <c r="I556" s="100">
        <v>1</v>
      </c>
    </row>
    <row r="557" spans="1:9" ht="15">
      <c r="A557" s="30" t="s">
        <v>411</v>
      </c>
      <c r="B557" s="7" t="s">
        <v>9</v>
      </c>
      <c r="C557" s="35">
        <v>9.1999999999999993</v>
      </c>
      <c r="D557" s="23">
        <v>26</v>
      </c>
      <c r="E557" s="15">
        <v>1.3559322033898304</v>
      </c>
      <c r="H557" s="100">
        <v>0</v>
      </c>
      <c r="I557" s="100">
        <v>0</v>
      </c>
    </row>
    <row r="558" spans="1:9" ht="15">
      <c r="A558" s="30" t="s">
        <v>412</v>
      </c>
      <c r="B558" s="7" t="s">
        <v>9</v>
      </c>
      <c r="C558" s="35"/>
      <c r="D558" s="23">
        <v>6</v>
      </c>
      <c r="E558" s="15">
        <v>0.25559105431309909</v>
      </c>
      <c r="H558" s="100">
        <v>4</v>
      </c>
      <c r="I558" s="100">
        <v>4</v>
      </c>
    </row>
    <row r="559" spans="1:9" ht="15">
      <c r="A559" s="30" t="s">
        <v>413</v>
      </c>
      <c r="B559" s="7" t="s">
        <v>7</v>
      </c>
      <c r="C559" s="35">
        <v>9.1</v>
      </c>
      <c r="D559" s="23">
        <v>2</v>
      </c>
      <c r="E559" s="15">
        <v>0.5759539236861051</v>
      </c>
      <c r="H559" s="100">
        <v>0</v>
      </c>
      <c r="I559" s="100">
        <v>0</v>
      </c>
    </row>
    <row r="560" spans="1:9" ht="15">
      <c r="A560" s="30" t="s">
        <v>414</v>
      </c>
      <c r="B560" s="7" t="s">
        <v>9</v>
      </c>
      <c r="C560" s="35"/>
      <c r="D560" s="23">
        <v>12</v>
      </c>
      <c r="E560" s="15">
        <v>0.14892032762472077</v>
      </c>
      <c r="H560" s="100">
        <v>4</v>
      </c>
      <c r="I560" s="100">
        <v>4</v>
      </c>
    </row>
    <row r="561" spans="1:9" ht="15">
      <c r="A561" s="30" t="s">
        <v>415</v>
      </c>
      <c r="B561" s="7" t="s">
        <v>9</v>
      </c>
      <c r="C561" s="35">
        <v>7.5</v>
      </c>
      <c r="D561" s="23">
        <v>6</v>
      </c>
      <c r="E561" s="15">
        <v>1.151</v>
      </c>
      <c r="H561" s="100">
        <v>0</v>
      </c>
      <c r="I561" s="100">
        <v>0</v>
      </c>
    </row>
    <row r="562" spans="1:9" ht="15">
      <c r="A562" s="30" t="s">
        <v>416</v>
      </c>
      <c r="B562" s="7" t="s">
        <v>9</v>
      </c>
      <c r="C562" s="35">
        <v>8.6999999999999993</v>
      </c>
      <c r="D562" s="23">
        <v>19.3</v>
      </c>
      <c r="E562" s="15">
        <v>1.208</v>
      </c>
      <c r="H562" s="100">
        <v>0</v>
      </c>
      <c r="I562" s="100">
        <v>0</v>
      </c>
    </row>
    <row r="563" spans="1:9" ht="15">
      <c r="A563" s="45" t="s">
        <v>439</v>
      </c>
      <c r="B563" s="46" t="s">
        <v>7</v>
      </c>
      <c r="C563" s="35">
        <v>8</v>
      </c>
      <c r="D563" s="23">
        <v>16</v>
      </c>
      <c r="E563" s="15">
        <v>0.42826552462526768</v>
      </c>
      <c r="H563" s="100">
        <v>3</v>
      </c>
      <c r="I563" s="100">
        <v>1</v>
      </c>
    </row>
    <row r="564" spans="1:9" ht="15">
      <c r="A564" s="45" t="s">
        <v>438</v>
      </c>
      <c r="B564" s="46" t="s">
        <v>7</v>
      </c>
      <c r="C564" s="35"/>
      <c r="D564" s="23">
        <v>29</v>
      </c>
      <c r="E564" s="15">
        <v>0.52980132450331119</v>
      </c>
      <c r="H564" s="100">
        <v>4</v>
      </c>
      <c r="I564" s="100">
        <v>4</v>
      </c>
    </row>
    <row r="565" spans="1:9" ht="15">
      <c r="A565" s="45" t="s">
        <v>437</v>
      </c>
      <c r="B565" s="46" t="s">
        <v>9</v>
      </c>
      <c r="C565" s="35">
        <v>10.199999999999999</v>
      </c>
      <c r="D565" s="23">
        <v>21</v>
      </c>
      <c r="E565" s="15">
        <v>0.49443757725587145</v>
      </c>
      <c r="H565" s="100">
        <v>0</v>
      </c>
      <c r="I565" s="100">
        <v>0</v>
      </c>
    </row>
    <row r="566" spans="1:9" ht="15">
      <c r="A566" s="45" t="s">
        <v>436</v>
      </c>
      <c r="B566" s="46" t="s">
        <v>9</v>
      </c>
      <c r="C566" s="35"/>
      <c r="D566" s="23">
        <v>14</v>
      </c>
      <c r="E566" s="15">
        <v>0.44943820224719111</v>
      </c>
      <c r="H566" s="100">
        <v>4</v>
      </c>
      <c r="I566" s="100">
        <v>4</v>
      </c>
    </row>
    <row r="567" spans="1:9" ht="15">
      <c r="A567" s="45" t="s">
        <v>435</v>
      </c>
      <c r="B567" s="46" t="s">
        <v>7</v>
      </c>
      <c r="C567" s="35"/>
      <c r="D567" s="23">
        <v>31</v>
      </c>
      <c r="E567" s="15">
        <v>0.4926108374384236</v>
      </c>
      <c r="H567" s="100">
        <v>4</v>
      </c>
      <c r="I567" s="100">
        <v>4</v>
      </c>
    </row>
    <row r="568" spans="1:9" ht="15">
      <c r="A568" s="45" t="s">
        <v>434</v>
      </c>
      <c r="B568" s="46" t="s">
        <v>9</v>
      </c>
      <c r="C568" s="35">
        <v>10.8</v>
      </c>
      <c r="D568" s="23">
        <v>10</v>
      </c>
      <c r="E568" s="15">
        <v>0.31923383878691142</v>
      </c>
      <c r="H568" s="100">
        <v>0</v>
      </c>
      <c r="I568" s="100">
        <v>0</v>
      </c>
    </row>
    <row r="569" spans="1:9" ht="15">
      <c r="A569" s="29" t="s">
        <v>46</v>
      </c>
      <c r="B569" s="3" t="s">
        <v>7</v>
      </c>
      <c r="C569" s="19">
        <v>12</v>
      </c>
      <c r="D569" s="23">
        <v>35</v>
      </c>
      <c r="E569" s="15">
        <v>1.3</v>
      </c>
      <c r="H569" s="100">
        <v>0</v>
      </c>
      <c r="I569" s="100">
        <v>0</v>
      </c>
    </row>
    <row r="570" spans="1:9" ht="15">
      <c r="A570" s="45" t="s">
        <v>433</v>
      </c>
      <c r="B570" s="46" t="s">
        <v>7</v>
      </c>
      <c r="C570" s="35">
        <v>7.3</v>
      </c>
      <c r="D570" s="23">
        <v>25</v>
      </c>
      <c r="E570" s="15">
        <v>1.0062893081761006</v>
      </c>
      <c r="H570" s="100">
        <v>2</v>
      </c>
      <c r="I570" s="100">
        <v>1</v>
      </c>
    </row>
    <row r="571" spans="1:9" ht="15">
      <c r="A571" s="45" t="s">
        <v>432</v>
      </c>
      <c r="B571" s="46" t="s">
        <v>9</v>
      </c>
      <c r="C571" s="35">
        <v>10.7</v>
      </c>
      <c r="D571" s="23">
        <v>10</v>
      </c>
      <c r="E571" s="15"/>
      <c r="H571" s="100">
        <v>0</v>
      </c>
      <c r="I571" s="100">
        <v>0</v>
      </c>
    </row>
    <row r="572" spans="1:9" ht="15">
      <c r="A572" s="45" t="s">
        <v>431</v>
      </c>
      <c r="B572" s="46" t="s">
        <v>9</v>
      </c>
      <c r="C572" s="35">
        <v>8</v>
      </c>
      <c r="D572" s="23">
        <v>12</v>
      </c>
      <c r="E572" s="15">
        <v>0.45197740112994345</v>
      </c>
      <c r="H572" s="100">
        <v>0</v>
      </c>
      <c r="I572" s="100">
        <v>0</v>
      </c>
    </row>
    <row r="573" spans="1:9" ht="15">
      <c r="A573" s="45" t="s">
        <v>430</v>
      </c>
      <c r="B573" s="46" t="s">
        <v>7</v>
      </c>
      <c r="C573" s="35">
        <v>10.1</v>
      </c>
      <c r="D573" s="23">
        <v>20</v>
      </c>
      <c r="E573" s="15">
        <v>0.24891101431238333</v>
      </c>
      <c r="H573" s="100">
        <v>0</v>
      </c>
      <c r="I573" s="100">
        <v>0</v>
      </c>
    </row>
    <row r="574" spans="1:9" ht="15">
      <c r="A574" s="45" t="s">
        <v>429</v>
      </c>
      <c r="B574" s="46" t="s">
        <v>9</v>
      </c>
      <c r="C574" s="35">
        <v>8.8000000000000007</v>
      </c>
      <c r="D574" s="23">
        <v>13</v>
      </c>
      <c r="E574" s="15">
        <v>0.84745762711864392</v>
      </c>
      <c r="H574" s="100">
        <v>0</v>
      </c>
      <c r="I574" s="100">
        <v>0</v>
      </c>
    </row>
    <row r="575" spans="1:9" ht="15">
      <c r="A575" s="45" t="s">
        <v>428</v>
      </c>
      <c r="B575" s="46" t="s">
        <v>9</v>
      </c>
      <c r="C575" s="35">
        <v>7.9</v>
      </c>
      <c r="D575" s="23">
        <v>1</v>
      </c>
      <c r="E575" s="15"/>
      <c r="H575" s="100">
        <v>0</v>
      </c>
      <c r="I575" s="100">
        <v>0</v>
      </c>
    </row>
    <row r="576" spans="1:9" ht="15">
      <c r="A576" s="45" t="s">
        <v>427</v>
      </c>
      <c r="B576" s="46" t="s">
        <v>7</v>
      </c>
      <c r="C576" s="35"/>
      <c r="D576" s="23">
        <v>19</v>
      </c>
      <c r="E576" s="15">
        <v>0.58565153733528552</v>
      </c>
      <c r="H576" s="100">
        <v>4</v>
      </c>
      <c r="I576" s="100">
        <v>4</v>
      </c>
    </row>
    <row r="577" spans="1:9" ht="15">
      <c r="A577" s="45" t="s">
        <v>426</v>
      </c>
      <c r="B577" s="46" t="s">
        <v>9</v>
      </c>
      <c r="C577" s="35">
        <v>9.6999999999999993</v>
      </c>
      <c r="D577" s="23">
        <v>20</v>
      </c>
      <c r="E577" s="15">
        <v>0.49627791563275442</v>
      </c>
      <c r="H577" s="100">
        <v>0</v>
      </c>
      <c r="I577" s="100">
        <v>0</v>
      </c>
    </row>
    <row r="578" spans="1:9" ht="15">
      <c r="A578" s="45" t="s">
        <v>425</v>
      </c>
      <c r="B578" s="46" t="s">
        <v>9</v>
      </c>
      <c r="C578" s="35"/>
      <c r="D578" s="23">
        <v>6</v>
      </c>
      <c r="E578" s="15"/>
      <c r="H578" s="100">
        <v>4</v>
      </c>
      <c r="I578" s="100">
        <v>4</v>
      </c>
    </row>
    <row r="579" spans="1:9" ht="15">
      <c r="A579" s="45" t="s">
        <v>424</v>
      </c>
      <c r="B579" s="46" t="s">
        <v>9</v>
      </c>
      <c r="C579" s="35"/>
      <c r="D579" s="23">
        <v>6</v>
      </c>
      <c r="E579" s="15"/>
      <c r="H579" s="100">
        <v>4</v>
      </c>
      <c r="I579" s="100">
        <v>4</v>
      </c>
    </row>
    <row r="580" spans="1:9" ht="15">
      <c r="A580" s="29" t="s">
        <v>45</v>
      </c>
      <c r="B580" s="3" t="s">
        <v>9</v>
      </c>
      <c r="C580" s="15">
        <v>7.3</v>
      </c>
      <c r="D580" s="23">
        <v>35</v>
      </c>
      <c r="E580" s="15">
        <v>1.43</v>
      </c>
      <c r="H580" s="100">
        <v>0</v>
      </c>
      <c r="I580" s="100">
        <v>0</v>
      </c>
    </row>
    <row r="581" spans="1:9" ht="15">
      <c r="A581" s="45" t="s">
        <v>423</v>
      </c>
      <c r="B581" s="46" t="s">
        <v>9</v>
      </c>
      <c r="C581" s="35"/>
      <c r="D581" s="23">
        <v>4</v>
      </c>
      <c r="E581" s="15"/>
      <c r="H581" s="100">
        <v>4</v>
      </c>
      <c r="I581" s="100">
        <v>4</v>
      </c>
    </row>
    <row r="582" spans="1:9" ht="15">
      <c r="A582" s="45" t="s">
        <v>422</v>
      </c>
      <c r="B582" s="46" t="s">
        <v>9</v>
      </c>
      <c r="C582" s="35">
        <v>6.4</v>
      </c>
      <c r="D582" s="23">
        <v>18</v>
      </c>
      <c r="E582" s="15">
        <v>0.32520325203252032</v>
      </c>
      <c r="H582" s="100">
        <v>3</v>
      </c>
      <c r="I582" s="100">
        <v>1</v>
      </c>
    </row>
    <row r="583" spans="1:9" ht="15">
      <c r="A583" s="45" t="s">
        <v>421</v>
      </c>
      <c r="B583" s="46" t="s">
        <v>9</v>
      </c>
      <c r="C583" s="35">
        <v>7.7</v>
      </c>
      <c r="D583" s="23">
        <v>16</v>
      </c>
      <c r="E583" s="15">
        <v>0.6130268199233716</v>
      </c>
      <c r="H583" s="100">
        <v>0</v>
      </c>
      <c r="I583" s="100">
        <v>0</v>
      </c>
    </row>
    <row r="584" spans="1:9" ht="15">
      <c r="A584" s="45" t="s">
        <v>420</v>
      </c>
      <c r="B584" s="46" t="s">
        <v>9</v>
      </c>
      <c r="C584" s="35">
        <v>6.3</v>
      </c>
      <c r="D584" s="23">
        <v>18</v>
      </c>
      <c r="E584" s="15">
        <v>0.77745383867832851</v>
      </c>
      <c r="H584" s="100">
        <v>3</v>
      </c>
      <c r="I584" s="100">
        <v>1</v>
      </c>
    </row>
    <row r="585" spans="1:9" ht="15">
      <c r="A585" s="45" t="s">
        <v>419</v>
      </c>
      <c r="B585" s="46" t="s">
        <v>9</v>
      </c>
      <c r="C585" s="35">
        <v>5.3</v>
      </c>
      <c r="D585" s="23">
        <v>12</v>
      </c>
      <c r="E585" s="15">
        <v>0.69144338807260153</v>
      </c>
      <c r="H585" s="100">
        <v>3</v>
      </c>
      <c r="I585" s="100">
        <v>1</v>
      </c>
    </row>
    <row r="586" spans="1:9" ht="15">
      <c r="A586" s="45" t="s">
        <v>418</v>
      </c>
      <c r="B586" s="46" t="s">
        <v>7</v>
      </c>
      <c r="C586" s="35">
        <v>9.5</v>
      </c>
      <c r="D586" s="23">
        <v>39</v>
      </c>
      <c r="E586" s="15">
        <v>0.99378881987577627</v>
      </c>
      <c r="H586" s="100">
        <v>0</v>
      </c>
      <c r="I586" s="100">
        <v>0</v>
      </c>
    </row>
    <row r="587" spans="1:9" ht="15">
      <c r="A587" s="45" t="s">
        <v>454</v>
      </c>
      <c r="B587" s="46" t="s">
        <v>9</v>
      </c>
      <c r="C587" s="35">
        <v>8.1999999999999993</v>
      </c>
      <c r="D587" s="23">
        <v>22</v>
      </c>
      <c r="E587" s="15">
        <v>1.0230179028132993</v>
      </c>
      <c r="H587" s="100">
        <v>0</v>
      </c>
      <c r="I587" s="100">
        <v>0</v>
      </c>
    </row>
    <row r="588" spans="1:9" ht="15">
      <c r="A588" s="29" t="s">
        <v>44</v>
      </c>
      <c r="B588" s="3" t="s">
        <v>9</v>
      </c>
      <c r="C588" s="19">
        <v>9.1</v>
      </c>
      <c r="D588" s="23">
        <v>25</v>
      </c>
      <c r="E588" s="15">
        <v>1.17</v>
      </c>
      <c r="H588" s="100">
        <v>0</v>
      </c>
      <c r="I588" s="100">
        <v>0</v>
      </c>
    </row>
    <row r="589" spans="1:9" ht="15">
      <c r="A589" s="45" t="s">
        <v>453</v>
      </c>
      <c r="B589" s="46" t="s">
        <v>7</v>
      </c>
      <c r="C589" s="35">
        <v>8.6999999999999993</v>
      </c>
      <c r="D589" s="23">
        <v>32</v>
      </c>
      <c r="E589" s="15">
        <v>0.90090090090090102</v>
      </c>
      <c r="H589" s="100">
        <v>1</v>
      </c>
      <c r="I589" s="100">
        <v>1</v>
      </c>
    </row>
    <row r="590" spans="1:9" ht="15">
      <c r="A590" s="45" t="s">
        <v>452</v>
      </c>
      <c r="B590" s="46" t="s">
        <v>9</v>
      </c>
      <c r="C590" s="35">
        <v>7.1</v>
      </c>
      <c r="D590" s="23">
        <v>18</v>
      </c>
      <c r="E590" s="15">
        <v>0.93131548311990686</v>
      </c>
      <c r="H590" s="100">
        <v>0</v>
      </c>
      <c r="I590" s="100">
        <v>0</v>
      </c>
    </row>
    <row r="591" spans="1:9" ht="15">
      <c r="A591" s="45" t="s">
        <v>451</v>
      </c>
      <c r="B591" s="46" t="s">
        <v>9</v>
      </c>
      <c r="C591" s="35">
        <v>6.3</v>
      </c>
      <c r="D591" s="23">
        <v>20</v>
      </c>
      <c r="E591" s="15">
        <v>1.0796221322537112</v>
      </c>
      <c r="H591" s="100">
        <v>1</v>
      </c>
      <c r="I591" s="100">
        <v>0</v>
      </c>
    </row>
    <row r="592" spans="1:9" ht="15">
      <c r="A592" s="45" t="s">
        <v>450</v>
      </c>
      <c r="B592" s="46" t="s">
        <v>7</v>
      </c>
      <c r="C592" s="35">
        <v>9.5</v>
      </c>
      <c r="D592" s="23">
        <v>36</v>
      </c>
      <c r="E592" s="15">
        <v>1.3266998341625207</v>
      </c>
      <c r="H592" s="100">
        <v>0</v>
      </c>
      <c r="I592" s="100">
        <v>0</v>
      </c>
    </row>
    <row r="593" spans="1:9" ht="15">
      <c r="A593" s="45" t="s">
        <v>449</v>
      </c>
      <c r="B593" s="46" t="s">
        <v>9</v>
      </c>
      <c r="C593" s="35">
        <v>6.3</v>
      </c>
      <c r="D593" s="23">
        <v>20</v>
      </c>
      <c r="E593" s="15">
        <v>1.0680907877169559</v>
      </c>
      <c r="H593" s="100">
        <v>1</v>
      </c>
      <c r="I593" s="100">
        <v>0</v>
      </c>
    </row>
    <row r="594" spans="1:9" ht="15">
      <c r="A594" s="45" t="s">
        <v>448</v>
      </c>
      <c r="B594" s="46" t="s">
        <v>7</v>
      </c>
      <c r="C594" s="35">
        <v>10.4</v>
      </c>
      <c r="D594" s="23">
        <v>42</v>
      </c>
      <c r="E594" s="15">
        <v>1.0349288486416559</v>
      </c>
      <c r="H594" s="100">
        <v>0</v>
      </c>
      <c r="I594" s="100">
        <v>0</v>
      </c>
    </row>
    <row r="595" spans="1:9" ht="15">
      <c r="A595" s="45" t="s">
        <v>447</v>
      </c>
      <c r="B595" s="46" t="s">
        <v>7</v>
      </c>
      <c r="C595" s="35">
        <v>8.6</v>
      </c>
      <c r="D595" s="23">
        <v>42</v>
      </c>
      <c r="E595" s="15">
        <v>1.1764705882352942</v>
      </c>
      <c r="H595" s="100">
        <v>1</v>
      </c>
      <c r="I595" s="100">
        <v>1</v>
      </c>
    </row>
    <row r="596" spans="1:9" ht="15">
      <c r="A596" s="45" t="s">
        <v>446</v>
      </c>
      <c r="B596" s="46" t="s">
        <v>7</v>
      </c>
      <c r="C596" s="35">
        <v>9.1</v>
      </c>
      <c r="D596" s="23">
        <v>36</v>
      </c>
      <c r="E596" s="15">
        <v>1.0695187165775399</v>
      </c>
      <c r="H596" s="100">
        <v>0</v>
      </c>
      <c r="I596" s="100">
        <v>0</v>
      </c>
    </row>
    <row r="597" spans="1:9" ht="15">
      <c r="A597" s="45" t="s">
        <v>445</v>
      </c>
      <c r="B597" s="46" t="s">
        <v>9</v>
      </c>
      <c r="C597" s="35">
        <v>6</v>
      </c>
      <c r="D597" s="23">
        <v>20</v>
      </c>
      <c r="E597" s="15">
        <v>1.0512483574244416</v>
      </c>
      <c r="H597" s="100">
        <v>1</v>
      </c>
      <c r="I597" s="100">
        <v>0</v>
      </c>
    </row>
    <row r="598" spans="1:9" ht="15">
      <c r="A598" s="45" t="s">
        <v>444</v>
      </c>
      <c r="B598" s="46" t="s">
        <v>9</v>
      </c>
      <c r="C598" s="35">
        <v>6</v>
      </c>
      <c r="D598" s="23">
        <v>28</v>
      </c>
      <c r="E598" s="15">
        <v>1.0443864229765012</v>
      </c>
      <c r="H598" s="100">
        <v>1</v>
      </c>
      <c r="I598" s="100">
        <v>0</v>
      </c>
    </row>
    <row r="599" spans="1:9" ht="15">
      <c r="A599" s="45" t="s">
        <v>443</v>
      </c>
      <c r="B599" s="46" t="s">
        <v>7</v>
      </c>
      <c r="C599" s="35">
        <v>9.3000000000000007</v>
      </c>
      <c r="D599" s="23">
        <v>26</v>
      </c>
      <c r="E599" s="15">
        <v>1.171303074670571</v>
      </c>
      <c r="H599" s="100">
        <v>0</v>
      </c>
      <c r="I599" s="100">
        <v>0</v>
      </c>
    </row>
    <row r="600" spans="1:9" ht="15">
      <c r="A600" s="45" t="s">
        <v>442</v>
      </c>
      <c r="B600" s="46" t="s">
        <v>7</v>
      </c>
      <c r="C600" s="35">
        <v>7.4</v>
      </c>
      <c r="D600" s="23">
        <v>21</v>
      </c>
      <c r="E600" s="15">
        <v>1.3071895424836601</v>
      </c>
      <c r="H600" s="100">
        <v>2</v>
      </c>
      <c r="I600" s="100">
        <v>1</v>
      </c>
    </row>
    <row r="601" spans="1:9" ht="15">
      <c r="A601" s="45" t="s">
        <v>441</v>
      </c>
      <c r="B601" s="46" t="s">
        <v>7</v>
      </c>
      <c r="C601" s="35">
        <v>10.199999999999999</v>
      </c>
      <c r="D601" s="23">
        <v>58</v>
      </c>
      <c r="E601" s="15">
        <v>1.2403100775193798</v>
      </c>
      <c r="H601" s="100">
        <v>0</v>
      </c>
      <c r="I601" s="100">
        <v>0</v>
      </c>
    </row>
    <row r="602" spans="1:9" ht="15">
      <c r="A602" s="45" t="s">
        <v>440</v>
      </c>
      <c r="B602" s="46" t="s">
        <v>9</v>
      </c>
      <c r="C602" s="35">
        <v>7.2</v>
      </c>
      <c r="D602" s="23">
        <v>26</v>
      </c>
      <c r="E602" s="15">
        <v>1.2658227848101264</v>
      </c>
      <c r="H602" s="100">
        <v>0</v>
      </c>
      <c r="I602" s="100">
        <v>0</v>
      </c>
    </row>
    <row r="603" spans="1:9" ht="15">
      <c r="A603" s="45" t="s">
        <v>473</v>
      </c>
      <c r="B603" s="46" t="s">
        <v>7</v>
      </c>
      <c r="C603" s="35">
        <v>10.9</v>
      </c>
      <c r="D603" s="23">
        <v>35.299999999999997</v>
      </c>
      <c r="E603" s="15">
        <v>1.3245033112582782</v>
      </c>
      <c r="H603" s="100">
        <v>0</v>
      </c>
      <c r="I603" s="100">
        <v>0</v>
      </c>
    </row>
    <row r="604" spans="1:9" ht="15">
      <c r="A604" s="29" t="s">
        <v>43</v>
      </c>
      <c r="B604" s="3" t="s">
        <v>9</v>
      </c>
      <c r="C604" s="15">
        <v>6.9</v>
      </c>
      <c r="D604" s="23">
        <v>28</v>
      </c>
      <c r="E604" s="15">
        <v>1.4</v>
      </c>
      <c r="H604" s="100">
        <v>0</v>
      </c>
      <c r="I604" s="100">
        <v>0</v>
      </c>
    </row>
    <row r="605" spans="1:9" ht="15">
      <c r="A605" s="45" t="s">
        <v>472</v>
      </c>
      <c r="B605" s="46" t="s">
        <v>7</v>
      </c>
      <c r="C605" s="35">
        <v>8.6999999999999993</v>
      </c>
      <c r="D605" s="23">
        <v>46</v>
      </c>
      <c r="E605" s="15">
        <v>1.2841091492776886</v>
      </c>
      <c r="H605" s="100">
        <v>1</v>
      </c>
      <c r="I605" s="100">
        <v>1</v>
      </c>
    </row>
    <row r="606" spans="1:9" ht="15">
      <c r="A606" s="45" t="s">
        <v>471</v>
      </c>
      <c r="B606" s="46" t="s">
        <v>9</v>
      </c>
      <c r="C606" s="35">
        <v>7.7</v>
      </c>
      <c r="D606" s="23">
        <v>13.6</v>
      </c>
      <c r="E606" s="15">
        <v>0.72137060414788101</v>
      </c>
      <c r="H606" s="100">
        <v>0</v>
      </c>
      <c r="I606" s="100">
        <v>0</v>
      </c>
    </row>
    <row r="607" spans="1:9" ht="15">
      <c r="A607" s="45" t="s">
        <v>470</v>
      </c>
      <c r="B607" s="46" t="s">
        <v>7</v>
      </c>
      <c r="C607" s="35">
        <v>9.9</v>
      </c>
      <c r="D607" s="23">
        <v>39.299999999999997</v>
      </c>
      <c r="E607" s="15">
        <v>1.2012012012012012</v>
      </c>
      <c r="H607" s="100">
        <v>0</v>
      </c>
      <c r="I607" s="100">
        <v>0</v>
      </c>
    </row>
    <row r="608" spans="1:9" ht="15">
      <c r="A608" s="45" t="s">
        <v>469</v>
      </c>
      <c r="B608" s="46" t="s">
        <v>9</v>
      </c>
      <c r="C608" s="35">
        <v>7.5</v>
      </c>
      <c r="D608" s="23">
        <v>23.3</v>
      </c>
      <c r="E608" s="15">
        <v>0.96385542168674687</v>
      </c>
      <c r="H608" s="100">
        <v>0</v>
      </c>
      <c r="I608" s="100">
        <v>0</v>
      </c>
    </row>
    <row r="609" spans="1:9" ht="15">
      <c r="A609" s="45" t="s">
        <v>468</v>
      </c>
      <c r="B609" s="46" t="s">
        <v>9</v>
      </c>
      <c r="C609" s="34">
        <v>7.4</v>
      </c>
      <c r="D609" s="23">
        <v>10</v>
      </c>
      <c r="E609" s="15">
        <v>1.6227180527383369</v>
      </c>
      <c r="H609" s="100">
        <v>0</v>
      </c>
      <c r="I609" s="100">
        <v>0</v>
      </c>
    </row>
    <row r="610" spans="1:9" ht="15">
      <c r="A610" s="45" t="s">
        <v>467</v>
      </c>
      <c r="B610" s="46" t="s">
        <v>9</v>
      </c>
      <c r="C610" s="35">
        <v>8.1999999999999993</v>
      </c>
      <c r="D610" s="23">
        <v>20</v>
      </c>
      <c r="E610" s="15">
        <v>1.0025062656641603</v>
      </c>
      <c r="H610" s="100">
        <v>0</v>
      </c>
      <c r="I610" s="100">
        <v>0</v>
      </c>
    </row>
    <row r="611" spans="1:9" ht="15">
      <c r="A611" s="45" t="s">
        <v>466</v>
      </c>
      <c r="B611" s="46" t="s">
        <v>9</v>
      </c>
      <c r="C611" s="35">
        <v>9.3000000000000007</v>
      </c>
      <c r="D611" s="23">
        <v>27.3</v>
      </c>
      <c r="E611" s="15">
        <v>1.3840830449826991</v>
      </c>
      <c r="H611" s="100">
        <v>0</v>
      </c>
      <c r="I611" s="100">
        <v>0</v>
      </c>
    </row>
    <row r="612" spans="1:9" ht="15">
      <c r="A612" s="45" t="s">
        <v>457</v>
      </c>
      <c r="B612" s="46" t="s">
        <v>9</v>
      </c>
      <c r="C612" s="35">
        <v>8.9</v>
      </c>
      <c r="D612" s="23">
        <v>26.6</v>
      </c>
      <c r="E612" s="15">
        <v>1.1869436201780414</v>
      </c>
      <c r="H612" s="100">
        <v>0</v>
      </c>
      <c r="I612" s="100">
        <v>0</v>
      </c>
    </row>
    <row r="613" spans="1:9" ht="15">
      <c r="A613" s="45" t="s">
        <v>456</v>
      </c>
      <c r="B613" s="46" t="s">
        <v>9</v>
      </c>
      <c r="C613" s="35">
        <v>7.4</v>
      </c>
      <c r="D613" s="23">
        <v>20.6</v>
      </c>
      <c r="E613" s="15">
        <v>1.1940298507462686</v>
      </c>
      <c r="H613" s="100">
        <v>0</v>
      </c>
      <c r="I613" s="100">
        <v>0</v>
      </c>
    </row>
    <row r="614" spans="1:9" ht="15">
      <c r="A614" s="45" t="s">
        <v>455</v>
      </c>
      <c r="B614" s="46" t="s">
        <v>7</v>
      </c>
      <c r="C614" s="35">
        <v>8.9</v>
      </c>
      <c r="D614" s="23">
        <v>25.3</v>
      </c>
      <c r="E614" s="15">
        <v>1.28</v>
      </c>
      <c r="H614" s="100">
        <v>0</v>
      </c>
      <c r="I614" s="100">
        <v>0</v>
      </c>
    </row>
    <row r="615" spans="1:9" ht="15">
      <c r="A615" s="45" t="s">
        <v>483</v>
      </c>
      <c r="B615" s="46" t="s">
        <v>9</v>
      </c>
      <c r="C615" s="35">
        <v>5.5</v>
      </c>
      <c r="D615" s="23">
        <v>26</v>
      </c>
      <c r="E615" s="15">
        <v>1.64</v>
      </c>
      <c r="H615" s="100">
        <v>1</v>
      </c>
      <c r="I615" s="100">
        <v>0</v>
      </c>
    </row>
    <row r="616" spans="1:9" ht="15">
      <c r="A616" s="45" t="s">
        <v>484</v>
      </c>
      <c r="B616" s="46" t="s">
        <v>9</v>
      </c>
      <c r="C616" s="35">
        <v>5.5</v>
      </c>
      <c r="D616" s="23">
        <v>4</v>
      </c>
      <c r="E616" s="15">
        <v>1.6</v>
      </c>
      <c r="H616" s="100">
        <v>2</v>
      </c>
      <c r="I616" s="100">
        <v>1</v>
      </c>
    </row>
    <row r="617" spans="1:9" ht="15">
      <c r="A617" s="45" t="s">
        <v>485</v>
      </c>
      <c r="B617" s="46" t="s">
        <v>9</v>
      </c>
      <c r="C617" s="35">
        <v>6.5</v>
      </c>
      <c r="D617" s="23">
        <v>24</v>
      </c>
      <c r="E617" s="15">
        <v>1.56</v>
      </c>
      <c r="H617" s="100">
        <v>0</v>
      </c>
      <c r="I617" s="100">
        <v>0</v>
      </c>
    </row>
    <row r="618" spans="1:9" ht="15">
      <c r="A618" s="45" t="s">
        <v>486</v>
      </c>
      <c r="B618" s="46" t="s">
        <v>7</v>
      </c>
      <c r="C618" s="35">
        <v>10.1</v>
      </c>
      <c r="D618" s="23">
        <v>38</v>
      </c>
      <c r="E618" s="15">
        <v>1.47</v>
      </c>
      <c r="H618" s="100">
        <v>0</v>
      </c>
      <c r="I618" s="100">
        <v>0</v>
      </c>
    </row>
    <row r="619" spans="1:9" ht="15">
      <c r="A619" s="45" t="s">
        <v>487</v>
      </c>
      <c r="B619" s="46" t="s">
        <v>7</v>
      </c>
      <c r="C619" s="35">
        <v>9.6999999999999993</v>
      </c>
      <c r="D619" s="23">
        <v>44</v>
      </c>
      <c r="E619" s="15">
        <v>1.86</v>
      </c>
      <c r="H619" s="100">
        <v>0</v>
      </c>
      <c r="I619" s="100">
        <v>0</v>
      </c>
    </row>
    <row r="620" spans="1:9" ht="15">
      <c r="A620" s="45" t="s">
        <v>488</v>
      </c>
      <c r="B620" s="46" t="s">
        <v>9</v>
      </c>
      <c r="C620" s="35">
        <v>7.7</v>
      </c>
      <c r="D620" s="23">
        <v>10</v>
      </c>
      <c r="E620" s="15">
        <v>1.1100000000000001</v>
      </c>
      <c r="H620" s="100">
        <v>0</v>
      </c>
      <c r="I620" s="100">
        <v>0</v>
      </c>
    </row>
    <row r="621" spans="1:9" ht="15">
      <c r="A621" s="45" t="s">
        <v>489</v>
      </c>
      <c r="B621" s="46" t="s">
        <v>9</v>
      </c>
      <c r="C621" s="35">
        <v>7</v>
      </c>
      <c r="D621" s="23">
        <v>25</v>
      </c>
      <c r="E621" s="15">
        <v>1.9</v>
      </c>
      <c r="H621" s="100">
        <v>0</v>
      </c>
      <c r="I621" s="100">
        <v>0</v>
      </c>
    </row>
    <row r="622" spans="1:9" ht="15">
      <c r="A622" s="45" t="s">
        <v>490</v>
      </c>
      <c r="B622" s="46" t="s">
        <v>9</v>
      </c>
      <c r="C622" s="35">
        <v>7</v>
      </c>
      <c r="D622" s="23">
        <v>24</v>
      </c>
      <c r="E622" s="15">
        <v>1.93</v>
      </c>
      <c r="H622" s="100">
        <v>0</v>
      </c>
      <c r="I622" s="100">
        <v>0</v>
      </c>
    </row>
    <row r="623" spans="1:9" ht="15">
      <c r="A623" s="45" t="s">
        <v>491</v>
      </c>
      <c r="B623" s="46" t="s">
        <v>9</v>
      </c>
      <c r="C623" s="35">
        <v>6.9</v>
      </c>
      <c r="D623" s="23">
        <v>28</v>
      </c>
      <c r="E623" s="15">
        <v>2.19</v>
      </c>
      <c r="H623" s="100">
        <v>0</v>
      </c>
      <c r="I623" s="100">
        <v>0</v>
      </c>
    </row>
    <row r="624" spans="1:9" ht="15">
      <c r="A624" s="45" t="s">
        <v>492</v>
      </c>
      <c r="B624" s="46" t="s">
        <v>9</v>
      </c>
      <c r="C624" s="35">
        <v>8.4</v>
      </c>
      <c r="D624" s="23">
        <v>29</v>
      </c>
      <c r="E624" s="15">
        <v>1.6</v>
      </c>
      <c r="H624" s="100">
        <v>0</v>
      </c>
      <c r="I624" s="100">
        <v>0</v>
      </c>
    </row>
    <row r="625" spans="1:9" ht="15">
      <c r="A625" s="45" t="s">
        <v>493</v>
      </c>
      <c r="B625" s="46" t="s">
        <v>9</v>
      </c>
      <c r="C625" s="35">
        <v>6.4</v>
      </c>
      <c r="D625" s="23">
        <v>31</v>
      </c>
      <c r="E625" s="15">
        <v>1.62</v>
      </c>
      <c r="H625" s="100">
        <v>1</v>
      </c>
      <c r="I625" s="100">
        <v>0</v>
      </c>
    </row>
    <row r="626" spans="1:9" ht="15">
      <c r="A626" s="45" t="s">
        <v>494</v>
      </c>
      <c r="B626" s="46" t="s">
        <v>9</v>
      </c>
      <c r="C626" s="35">
        <v>7</v>
      </c>
      <c r="D626" s="23">
        <v>29</v>
      </c>
      <c r="E626" s="15">
        <v>1.96</v>
      </c>
      <c r="H626" s="100">
        <v>0</v>
      </c>
      <c r="I626" s="100">
        <v>0</v>
      </c>
    </row>
    <row r="627" spans="1:9" ht="15">
      <c r="A627" s="45" t="s">
        <v>495</v>
      </c>
      <c r="B627" s="46" t="s">
        <v>9</v>
      </c>
      <c r="C627" s="35">
        <v>7.2</v>
      </c>
      <c r="D627" s="23">
        <v>38</v>
      </c>
      <c r="E627" s="15">
        <v>1.55</v>
      </c>
      <c r="H627" s="100">
        <v>0</v>
      </c>
      <c r="I627" s="100">
        <v>0</v>
      </c>
    </row>
    <row r="628" spans="1:9" ht="15">
      <c r="A628" s="45" t="s">
        <v>496</v>
      </c>
      <c r="B628" s="46" t="s">
        <v>7</v>
      </c>
      <c r="C628" s="35">
        <v>7.9</v>
      </c>
      <c r="D628" s="23">
        <v>20</v>
      </c>
      <c r="E628" s="15">
        <v>1.76</v>
      </c>
      <c r="H628" s="100">
        <v>2</v>
      </c>
      <c r="I628" s="100">
        <v>1</v>
      </c>
    </row>
    <row r="629" spans="1:9" ht="15">
      <c r="A629" s="29" t="s">
        <v>42</v>
      </c>
      <c r="B629" s="3" t="s">
        <v>9</v>
      </c>
      <c r="C629" s="15">
        <v>6.7</v>
      </c>
      <c r="D629" s="23">
        <v>32</v>
      </c>
      <c r="E629" s="15">
        <v>1.63</v>
      </c>
      <c r="H629" s="100">
        <v>0</v>
      </c>
      <c r="I629" s="100">
        <v>0</v>
      </c>
    </row>
    <row r="630" spans="1:9" ht="15">
      <c r="A630" s="45" t="s">
        <v>497</v>
      </c>
      <c r="B630" s="46" t="s">
        <v>9</v>
      </c>
      <c r="C630" s="35">
        <v>7.5</v>
      </c>
      <c r="D630" s="23">
        <v>32</v>
      </c>
      <c r="E630" s="15">
        <v>1.99</v>
      </c>
      <c r="H630" s="100">
        <v>0</v>
      </c>
      <c r="I630" s="100">
        <v>0</v>
      </c>
    </row>
    <row r="631" spans="1:9" ht="15">
      <c r="A631" s="45" t="s">
        <v>498</v>
      </c>
      <c r="B631" s="46" t="s">
        <v>9</v>
      </c>
      <c r="C631" s="35">
        <v>6.8</v>
      </c>
      <c r="D631" s="23">
        <v>32</v>
      </c>
      <c r="E631" s="15">
        <v>1.92</v>
      </c>
      <c r="H631" s="100">
        <v>0</v>
      </c>
      <c r="I631" s="100">
        <v>0</v>
      </c>
    </row>
    <row r="632" spans="1:9" ht="15">
      <c r="A632" s="45" t="s">
        <v>499</v>
      </c>
      <c r="B632" s="46" t="s">
        <v>9</v>
      </c>
      <c r="C632" s="35">
        <v>6.5</v>
      </c>
      <c r="D632" s="23">
        <v>24</v>
      </c>
      <c r="E632" s="15">
        <v>1.74</v>
      </c>
      <c r="H632" s="100">
        <v>0</v>
      </c>
      <c r="I632" s="100">
        <v>0</v>
      </c>
    </row>
    <row r="633" spans="1:9" ht="15">
      <c r="A633" s="45" t="s">
        <v>500</v>
      </c>
      <c r="B633" s="46" t="s">
        <v>9</v>
      </c>
      <c r="C633" s="35">
        <v>7.7</v>
      </c>
      <c r="D633" s="23">
        <v>26</v>
      </c>
      <c r="E633" s="15">
        <v>1.8</v>
      </c>
      <c r="H633" s="100">
        <v>0</v>
      </c>
      <c r="I633" s="100">
        <v>0</v>
      </c>
    </row>
    <row r="634" spans="1:9" ht="15">
      <c r="A634" s="45" t="s">
        <v>501</v>
      </c>
      <c r="B634" s="46" t="s">
        <v>9</v>
      </c>
      <c r="C634" s="35">
        <v>6.1</v>
      </c>
      <c r="D634" s="23">
        <v>24</v>
      </c>
      <c r="E634" s="15">
        <v>2.64</v>
      </c>
      <c r="H634" s="100">
        <v>1</v>
      </c>
      <c r="I634" s="100">
        <v>0</v>
      </c>
    </row>
    <row r="635" spans="1:9" ht="15">
      <c r="A635" s="45" t="s">
        <v>502</v>
      </c>
      <c r="B635" s="46" t="s">
        <v>9</v>
      </c>
      <c r="C635" s="35">
        <v>8</v>
      </c>
      <c r="D635" s="23">
        <v>28</v>
      </c>
      <c r="E635" s="15">
        <v>2.08</v>
      </c>
      <c r="H635" s="100">
        <v>0</v>
      </c>
      <c r="I635" s="100">
        <v>0</v>
      </c>
    </row>
    <row r="636" spans="1:9" ht="15">
      <c r="A636" s="45" t="s">
        <v>503</v>
      </c>
      <c r="B636" s="46" t="s">
        <v>9</v>
      </c>
      <c r="C636" s="35">
        <v>7</v>
      </c>
      <c r="D636" s="23">
        <v>30</v>
      </c>
      <c r="E636" s="15">
        <v>2.17</v>
      </c>
      <c r="H636" s="100">
        <v>0</v>
      </c>
      <c r="I636" s="100">
        <v>0</v>
      </c>
    </row>
    <row r="637" spans="1:9" ht="15">
      <c r="A637" s="45" t="s">
        <v>504</v>
      </c>
      <c r="B637" s="46" t="s">
        <v>7</v>
      </c>
      <c r="C637" s="35">
        <v>10.8</v>
      </c>
      <c r="D637" s="23">
        <v>50</v>
      </c>
      <c r="E637" s="15">
        <v>1.38</v>
      </c>
      <c r="H637" s="100">
        <v>0</v>
      </c>
      <c r="I637" s="100">
        <v>0</v>
      </c>
    </row>
    <row r="638" spans="1:9" ht="15">
      <c r="A638" s="45" t="s">
        <v>585</v>
      </c>
      <c r="B638" s="46" t="s">
        <v>7</v>
      </c>
      <c r="C638" s="35">
        <v>11.2</v>
      </c>
      <c r="D638" s="23">
        <v>35</v>
      </c>
      <c r="E638" s="15">
        <v>0.6</v>
      </c>
      <c r="H638" s="100">
        <v>0</v>
      </c>
      <c r="I638" s="100">
        <v>0</v>
      </c>
    </row>
    <row r="639" spans="1:9" ht="15">
      <c r="A639" s="45" t="s">
        <v>521</v>
      </c>
      <c r="B639" s="46" t="s">
        <v>9</v>
      </c>
      <c r="C639" s="35">
        <v>7.4</v>
      </c>
      <c r="D639" s="23">
        <v>25</v>
      </c>
      <c r="E639" s="15">
        <v>1.29</v>
      </c>
      <c r="H639" s="100">
        <v>0</v>
      </c>
      <c r="I639" s="100">
        <v>0</v>
      </c>
    </row>
    <row r="640" spans="1:9" ht="15">
      <c r="A640" s="45" t="s">
        <v>520</v>
      </c>
      <c r="B640" s="46" t="s">
        <v>7</v>
      </c>
      <c r="C640" s="35">
        <v>9.6</v>
      </c>
      <c r="D640" s="23"/>
      <c r="E640" s="15"/>
      <c r="H640" s="100">
        <v>0</v>
      </c>
      <c r="I640" s="100">
        <v>4</v>
      </c>
    </row>
    <row r="641" spans="1:9" ht="15">
      <c r="A641" s="45" t="s">
        <v>586</v>
      </c>
      <c r="B641" s="46" t="s">
        <v>7</v>
      </c>
      <c r="C641" s="35">
        <v>9.6999999999999993</v>
      </c>
      <c r="D641" s="23">
        <v>52</v>
      </c>
      <c r="E641" s="15">
        <v>0.88</v>
      </c>
      <c r="H641" s="100">
        <v>0</v>
      </c>
      <c r="I641" s="100">
        <v>0</v>
      </c>
    </row>
    <row r="642" spans="1:9" ht="15">
      <c r="A642" s="45" t="s">
        <v>519</v>
      </c>
      <c r="B642" s="46" t="s">
        <v>7</v>
      </c>
      <c r="C642" s="35">
        <v>10.4</v>
      </c>
      <c r="D642" s="23">
        <v>40</v>
      </c>
      <c r="E642" s="15">
        <v>1.06</v>
      </c>
      <c r="H642" s="100">
        <v>0</v>
      </c>
      <c r="I642" s="100">
        <v>0</v>
      </c>
    </row>
    <row r="643" spans="1:9" ht="15">
      <c r="A643" s="45" t="s">
        <v>518</v>
      </c>
      <c r="B643" s="46" t="s">
        <v>9</v>
      </c>
      <c r="C643" s="35">
        <v>6.9</v>
      </c>
      <c r="D643" s="23">
        <v>37</v>
      </c>
      <c r="E643" s="15">
        <v>1.37</v>
      </c>
      <c r="H643" s="100">
        <v>0</v>
      </c>
      <c r="I643" s="100">
        <v>0</v>
      </c>
    </row>
    <row r="644" spans="1:9" ht="15">
      <c r="A644" s="45" t="s">
        <v>517</v>
      </c>
      <c r="B644" s="46" t="s">
        <v>9</v>
      </c>
      <c r="C644" s="35">
        <v>6.9</v>
      </c>
      <c r="D644" s="23">
        <v>35</v>
      </c>
      <c r="E644" s="15">
        <v>1.21</v>
      </c>
      <c r="H644" s="100">
        <v>0</v>
      </c>
      <c r="I644" s="100">
        <v>0</v>
      </c>
    </row>
    <row r="645" spans="1:9" ht="15">
      <c r="A645" s="29" t="s">
        <v>41</v>
      </c>
      <c r="B645" s="3" t="s">
        <v>9</v>
      </c>
      <c r="C645" s="11"/>
      <c r="D645" s="23">
        <v>36</v>
      </c>
      <c r="E645" s="15">
        <v>1.54</v>
      </c>
      <c r="H645" s="100">
        <v>4</v>
      </c>
      <c r="I645" s="100">
        <v>0</v>
      </c>
    </row>
    <row r="646" spans="1:9" ht="15">
      <c r="A646" s="45" t="s">
        <v>605</v>
      </c>
      <c r="B646" s="46" t="s">
        <v>9</v>
      </c>
      <c r="C646" s="35">
        <v>6.9</v>
      </c>
      <c r="D646" s="23">
        <v>22</v>
      </c>
      <c r="E646" s="15">
        <v>1.1544011544011545</v>
      </c>
      <c r="H646" s="100">
        <v>0</v>
      </c>
      <c r="I646" s="100">
        <v>0</v>
      </c>
    </row>
    <row r="647" spans="1:9" ht="15">
      <c r="A647" s="45" t="s">
        <v>516</v>
      </c>
      <c r="B647" s="46" t="s">
        <v>9</v>
      </c>
      <c r="C647" s="35">
        <v>6.3</v>
      </c>
      <c r="D647" s="23">
        <v>25</v>
      </c>
      <c r="E647" s="15">
        <v>1.1599999999999999</v>
      </c>
      <c r="H647" s="100">
        <v>1</v>
      </c>
      <c r="I647" s="100">
        <v>0</v>
      </c>
    </row>
    <row r="648" spans="1:9" ht="15">
      <c r="A648" s="45" t="s">
        <v>515</v>
      </c>
      <c r="B648" s="46" t="s">
        <v>9</v>
      </c>
      <c r="C648" s="35">
        <v>7.3</v>
      </c>
      <c r="D648" s="23">
        <v>22</v>
      </c>
      <c r="E648" s="15">
        <v>1.35</v>
      </c>
      <c r="H648" s="100">
        <v>0</v>
      </c>
      <c r="I648" s="100">
        <v>0</v>
      </c>
    </row>
    <row r="649" spans="1:9" ht="15">
      <c r="A649" s="45" t="s">
        <v>514</v>
      </c>
      <c r="B649" s="46" t="s">
        <v>7</v>
      </c>
      <c r="C649" s="35">
        <v>11.5</v>
      </c>
      <c r="D649" s="23">
        <v>36</v>
      </c>
      <c r="E649" s="15">
        <v>1.24</v>
      </c>
      <c r="H649" s="100">
        <v>0</v>
      </c>
      <c r="I649" s="100">
        <v>0</v>
      </c>
    </row>
    <row r="650" spans="1:9" ht="15">
      <c r="A650" s="45" t="s">
        <v>513</v>
      </c>
      <c r="B650" s="46" t="s">
        <v>9</v>
      </c>
      <c r="C650" s="35">
        <v>8.4</v>
      </c>
      <c r="D650" s="23">
        <v>18</v>
      </c>
      <c r="E650" s="15">
        <v>1.1399999999999999</v>
      </c>
      <c r="H650" s="100">
        <v>0</v>
      </c>
      <c r="I650" s="100">
        <v>0</v>
      </c>
    </row>
    <row r="651" spans="1:9" ht="15">
      <c r="A651" s="45" t="s">
        <v>512</v>
      </c>
      <c r="B651" s="46" t="s">
        <v>7</v>
      </c>
      <c r="C651" s="35">
        <v>10</v>
      </c>
      <c r="D651" s="23">
        <v>46</v>
      </c>
      <c r="E651" s="15">
        <v>1.23</v>
      </c>
      <c r="H651" s="100">
        <v>0</v>
      </c>
      <c r="I651" s="100">
        <v>0</v>
      </c>
    </row>
    <row r="652" spans="1:9" ht="15">
      <c r="A652" s="45" t="s">
        <v>511</v>
      </c>
      <c r="B652" s="46" t="s">
        <v>9</v>
      </c>
      <c r="C652" s="35">
        <v>6.8</v>
      </c>
      <c r="D652" s="23">
        <v>30</v>
      </c>
      <c r="E652" s="15">
        <v>1.56</v>
      </c>
      <c r="H652" s="100">
        <v>0</v>
      </c>
      <c r="I652" s="100">
        <v>0</v>
      </c>
    </row>
    <row r="653" spans="1:9" ht="15">
      <c r="A653" s="45" t="s">
        <v>510</v>
      </c>
      <c r="B653" s="46" t="s">
        <v>9</v>
      </c>
      <c r="C653" s="35">
        <v>7.8</v>
      </c>
      <c r="D653" s="23">
        <v>11</v>
      </c>
      <c r="E653" s="15">
        <v>0.82</v>
      </c>
      <c r="H653" s="100">
        <v>0</v>
      </c>
      <c r="I653" s="100">
        <v>0</v>
      </c>
    </row>
    <row r="654" spans="1:9" ht="15">
      <c r="A654" s="45" t="s">
        <v>509</v>
      </c>
      <c r="B654" s="46" t="s">
        <v>9</v>
      </c>
      <c r="C654" s="35">
        <v>6</v>
      </c>
      <c r="D654" s="23">
        <v>14</v>
      </c>
      <c r="E654" s="15">
        <v>1.19</v>
      </c>
      <c r="H654" s="100">
        <v>2</v>
      </c>
      <c r="I654" s="100">
        <v>1</v>
      </c>
    </row>
    <row r="655" spans="1:9" ht="15">
      <c r="A655" s="45" t="s">
        <v>508</v>
      </c>
      <c r="B655" s="46" t="s">
        <v>7</v>
      </c>
      <c r="C655" s="35">
        <v>10.1</v>
      </c>
      <c r="D655" s="23">
        <v>50</v>
      </c>
      <c r="E655" s="15">
        <v>1.26</v>
      </c>
      <c r="H655" s="100">
        <v>0</v>
      </c>
      <c r="I655" s="100">
        <v>0</v>
      </c>
    </row>
    <row r="656" spans="1:9" ht="15">
      <c r="A656" s="45" t="s">
        <v>507</v>
      </c>
      <c r="B656" s="46" t="s">
        <v>9</v>
      </c>
      <c r="C656" s="35">
        <v>6.6</v>
      </c>
      <c r="D656" s="23">
        <v>30</v>
      </c>
      <c r="E656" s="15">
        <v>1.61</v>
      </c>
      <c r="H656" s="100">
        <v>0</v>
      </c>
      <c r="I656" s="100">
        <v>0</v>
      </c>
    </row>
    <row r="657" spans="1:9" ht="15">
      <c r="A657" s="45" t="s">
        <v>606</v>
      </c>
      <c r="B657" s="46" t="s">
        <v>9</v>
      </c>
      <c r="C657" s="35">
        <v>8.1</v>
      </c>
      <c r="D657" s="23">
        <v>30</v>
      </c>
      <c r="E657" s="15">
        <v>1.032258064516129</v>
      </c>
      <c r="H657" s="100">
        <v>0</v>
      </c>
      <c r="I657" s="100">
        <v>0</v>
      </c>
    </row>
    <row r="658" spans="1:9" ht="15">
      <c r="A658" s="45" t="s">
        <v>506</v>
      </c>
      <c r="B658" s="46" t="s">
        <v>7</v>
      </c>
      <c r="C658" s="35">
        <v>11.3</v>
      </c>
      <c r="D658" s="23">
        <v>40</v>
      </c>
      <c r="E658" s="15">
        <v>1.04</v>
      </c>
      <c r="H658" s="100">
        <v>0</v>
      </c>
      <c r="I658" s="100">
        <v>0</v>
      </c>
    </row>
    <row r="659" spans="1:9" ht="15">
      <c r="A659" s="45" t="s">
        <v>505</v>
      </c>
      <c r="B659" s="46" t="s">
        <v>9</v>
      </c>
      <c r="C659" s="35">
        <v>6.1</v>
      </c>
      <c r="D659" s="23">
        <v>30</v>
      </c>
      <c r="E659" s="15">
        <v>1.42</v>
      </c>
      <c r="H659" s="100">
        <v>1</v>
      </c>
      <c r="I659" s="100">
        <v>0</v>
      </c>
    </row>
    <row r="660" spans="1:9">
      <c r="C660" s="18"/>
      <c r="D660" s="18"/>
      <c r="E660" s="18"/>
    </row>
    <row r="661" spans="1:9">
      <c r="C661" s="18"/>
      <c r="D661" s="18"/>
      <c r="E661" s="18"/>
    </row>
    <row r="662" spans="1:9">
      <c r="C662" s="18"/>
      <c r="D662" s="18"/>
      <c r="E662" s="18"/>
      <c r="H662" s="100">
        <f>COUNTIF(H2:H659,0)</f>
        <v>452</v>
      </c>
      <c r="I662" s="100">
        <f>COUNTIF(I2:I659,0)</f>
        <v>554</v>
      </c>
    </row>
    <row r="663" spans="1:9">
      <c r="C663" s="89"/>
      <c r="D663" s="18"/>
      <c r="E663" s="18"/>
      <c r="H663" s="100">
        <f>COUNTIF(H2:H659,1)</f>
        <v>98</v>
      </c>
      <c r="I663" s="100">
        <f>COUNTIF(I2:I659,1)</f>
        <v>80</v>
      </c>
    </row>
    <row r="664" spans="1:9">
      <c r="C664" s="18"/>
      <c r="D664" s="18"/>
      <c r="E664" s="18"/>
      <c r="H664" s="100">
        <f>COUNTIF(H2:H659,2)</f>
        <v>40</v>
      </c>
      <c r="I664" s="100">
        <f>COUNTIF(I2:I659,4)</f>
        <v>24</v>
      </c>
    </row>
    <row r="665" spans="1:9">
      <c r="C665" s="18"/>
      <c r="D665" s="18"/>
      <c r="E665" s="18"/>
      <c r="H665" s="100">
        <f>COUNTIF(H2:H659,3)</f>
        <v>37</v>
      </c>
    </row>
    <row r="666" spans="1:9">
      <c r="C666" s="18"/>
      <c r="D666" s="18"/>
      <c r="E666" s="18"/>
      <c r="H666" s="100">
        <f>COUNTIF(H2:H659,4)</f>
        <v>31</v>
      </c>
    </row>
    <row r="667" spans="1:9">
      <c r="C667" s="18"/>
      <c r="D667" s="18"/>
      <c r="E667" s="18"/>
    </row>
    <row r="668" spans="1:9">
      <c r="C668" s="18"/>
      <c r="D668" s="18"/>
      <c r="E668" s="18"/>
    </row>
    <row r="669" spans="1:9">
      <c r="C669" s="18"/>
      <c r="D669" s="18"/>
      <c r="E669" s="18"/>
    </row>
    <row r="670" spans="1:9">
      <c r="C670" s="18"/>
      <c r="D670" s="18"/>
      <c r="E670" s="18"/>
    </row>
    <row r="671" spans="1:9">
      <c r="C671" s="18"/>
      <c r="D671" s="18"/>
      <c r="E671" s="18"/>
    </row>
    <row r="672" spans="1:9">
      <c r="C672" s="18"/>
      <c r="D672" s="18"/>
      <c r="E672" s="18"/>
    </row>
    <row r="673" spans="3:5">
      <c r="C673" s="18"/>
      <c r="D673" s="18"/>
      <c r="E673" s="18"/>
    </row>
    <row r="674" spans="3:5">
      <c r="C674" s="18"/>
      <c r="D674" s="18"/>
      <c r="E674" s="18"/>
    </row>
    <row r="675" spans="3:5">
      <c r="C675" s="18"/>
      <c r="D675" s="18"/>
      <c r="E675" s="18"/>
    </row>
    <row r="676" spans="3:5">
      <c r="C676" s="18"/>
      <c r="D676" s="18"/>
      <c r="E676" s="18"/>
    </row>
    <row r="677" spans="3:5">
      <c r="C677" s="18"/>
      <c r="D677" s="18"/>
      <c r="E677" s="18"/>
    </row>
    <row r="678" spans="3:5">
      <c r="C678" s="18"/>
      <c r="D678" s="18"/>
      <c r="E678" s="18"/>
    </row>
    <row r="679" spans="3:5">
      <c r="C679" s="18"/>
      <c r="D679" s="18"/>
      <c r="E679" s="18"/>
    </row>
  </sheetData>
  <autoFilter ref="A1:I952" xr:uid="{351A2F9D-9E77-DC44-A7D9-25652A25AD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SAR_SKUPNO</vt:lpstr>
      <vt:lpstr>SDOC</vt:lpstr>
      <vt:lpstr>EWGSOP2</vt:lpstr>
      <vt:lpstr>EWGSOP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Gregorič</dc:creator>
  <cp:lastModifiedBy>Tanja Gregorič</cp:lastModifiedBy>
  <dcterms:created xsi:type="dcterms:W3CDTF">2024-04-08T12:53:37Z</dcterms:created>
  <dcterms:modified xsi:type="dcterms:W3CDTF">2026-02-03T07:29:56Z</dcterms:modified>
</cp:coreProperties>
</file>