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\6. Data Sequential subbission ROS SOX\Data Sequential Lactate ROS SOX\"/>
    </mc:Choice>
  </mc:AlternateContent>
  <xr:revisionPtr revIDLastSave="0" documentId="13_ncr:1_{592EFC4A-D17A-4F93-9158-79208E675831}" xr6:coauthVersionLast="47" xr6:coauthVersionMax="47" xr10:uidLastSave="{00000000-0000-0000-0000-000000000000}"/>
  <bookViews>
    <workbookView xWindow="-108" yWindow="-108" windowWidth="23256" windowHeight="12456" activeTab="3" xr2:uid="{AACFC3F8-7260-4237-9AEB-9A6DDEF64584}"/>
  </bookViews>
  <sheets>
    <sheet name="Jurkat" sheetId="1" r:id="rId1"/>
    <sheet name="Caco" sheetId="2" r:id="rId2"/>
    <sheet name="COLO" sheetId="3" r:id="rId3"/>
    <sheet name="MD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H28" i="1"/>
  <c r="H29" i="1"/>
  <c r="H30" i="1"/>
  <c r="H31" i="1"/>
  <c r="H32" i="1"/>
  <c r="H27" i="1"/>
  <c r="H24" i="2"/>
  <c r="H10" i="3"/>
  <c r="T20" i="1"/>
</calcChain>
</file>

<file path=xl/sharedStrings.xml><?xml version="1.0" encoding="utf-8"?>
<sst xmlns="http://schemas.openxmlformats.org/spreadsheetml/2006/main" count="96" uniqueCount="29">
  <si>
    <t>Vehicle</t>
  </si>
  <si>
    <t>Average</t>
  </si>
  <si>
    <t>ROS</t>
  </si>
  <si>
    <t>Ntc</t>
  </si>
  <si>
    <t>Cmpd No. 9 (µM)</t>
  </si>
  <si>
    <t>Cmpd No. 30 (µM)</t>
  </si>
  <si>
    <t>St. Dev.</t>
  </si>
  <si>
    <t>St. Dev. %</t>
  </si>
  <si>
    <t>Nct</t>
  </si>
  <si>
    <t>St. Dev.%</t>
  </si>
  <si>
    <t xml:space="preserve">Average % </t>
  </si>
  <si>
    <t>Average%</t>
  </si>
  <si>
    <t>Average %</t>
  </si>
  <si>
    <t>St. Dev .%</t>
  </si>
  <si>
    <t xml:space="preserve">Average </t>
  </si>
  <si>
    <t>Sequential re-submission of inhibitors at low concentrations</t>
  </si>
  <si>
    <t>Suppresing ROS/SOX generation</t>
  </si>
  <si>
    <t>Jurkat cells</t>
  </si>
  <si>
    <t>Cmpd. No. 9 (µM)</t>
  </si>
  <si>
    <t>SOX</t>
  </si>
  <si>
    <t>Caco-2 cells</t>
  </si>
  <si>
    <t>COLO 829 cells</t>
  </si>
  <si>
    <t>MDA-MB-231 cells</t>
  </si>
  <si>
    <t>Relative Green Fluorescence</t>
  </si>
  <si>
    <t>Relative Orange Flurescence</t>
  </si>
  <si>
    <t>Fig. 6B</t>
  </si>
  <si>
    <t>Fig. S10</t>
  </si>
  <si>
    <t>Fig. S11</t>
  </si>
  <si>
    <t>Fig. S12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</si>
</sst>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3" fillId="0" borderId="0" xfId="0" applyFont="1"/>
    <xf numFmtId="0" fontId="2" fillId="0" borderId="0" xfId="0" applyFont="1"/>
    <xf numFmtId="164" fontId="3" fillId="0" borderId="0" xfId="0" applyNumberFormat="1" applyFont="1"/>
    <xf numFmtId="9" fontId="3" fillId="0" borderId="0" xfId="0" applyNumberFormat="1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87A71-C08E-45D4-B00D-A4D2752BB064}">
  <dimension ref="C2:W32"/>
  <sheetViews>
    <sheetView workbookViewId="0">
      <selection activeCell="C5" sqref="C5"/>
    </sheetView>
  </sheetViews>
  <sheetFormatPr defaultRowHeight="14.4" x14ac:dyDescent="0.3"/>
  <cols>
    <col min="3" max="3" width="16.33203125" customWidth="1"/>
    <col min="8" max="8" width="10.5546875" bestFit="1" customWidth="1"/>
  </cols>
  <sheetData>
    <row r="2" spans="3:23" ht="18" x14ac:dyDescent="0.35">
      <c r="C2" s="11" t="s">
        <v>25</v>
      </c>
      <c r="D2" s="11" t="s">
        <v>15</v>
      </c>
      <c r="E2" s="11"/>
      <c r="F2" s="11"/>
      <c r="G2" s="11"/>
      <c r="H2" s="11"/>
      <c r="I2" s="11"/>
      <c r="J2" s="2"/>
    </row>
    <row r="3" spans="3:23" ht="18" x14ac:dyDescent="0.35">
      <c r="C3" s="2"/>
      <c r="D3" s="12"/>
      <c r="E3" s="12" t="s">
        <v>16</v>
      </c>
      <c r="F3" s="12"/>
      <c r="G3" s="12"/>
      <c r="H3" s="12"/>
      <c r="I3" s="12"/>
      <c r="J3" s="9"/>
      <c r="K3" s="9"/>
      <c r="L3" s="9"/>
    </row>
    <row r="4" spans="3:23" ht="18" x14ac:dyDescent="0.35">
      <c r="D4" s="12"/>
      <c r="E4" s="12"/>
      <c r="F4" s="12"/>
      <c r="G4" s="12"/>
      <c r="H4" s="12"/>
      <c r="I4" s="12"/>
    </row>
    <row r="5" spans="3:23" ht="18" x14ac:dyDescent="0.35">
      <c r="F5" s="11" t="s">
        <v>17</v>
      </c>
      <c r="V5" s="3"/>
      <c r="W5" s="4"/>
    </row>
    <row r="6" spans="3:23" x14ac:dyDescent="0.3">
      <c r="W6" s="4"/>
    </row>
    <row r="7" spans="3:23" x14ac:dyDescent="0.3">
      <c r="H7" s="2" t="s">
        <v>23</v>
      </c>
      <c r="W7" s="4"/>
    </row>
    <row r="8" spans="3:23" x14ac:dyDescent="0.3">
      <c r="C8" s="2" t="s">
        <v>2</v>
      </c>
      <c r="V8" s="3"/>
      <c r="W8" s="4"/>
    </row>
    <row r="9" spans="3:23" x14ac:dyDescent="0.3">
      <c r="D9" s="9"/>
      <c r="E9" s="9"/>
      <c r="F9" s="9"/>
      <c r="G9" s="9"/>
      <c r="H9" s="8" t="s">
        <v>1</v>
      </c>
      <c r="I9" s="9" t="s">
        <v>6</v>
      </c>
      <c r="J9" s="9"/>
      <c r="K9" s="2" t="s">
        <v>11</v>
      </c>
      <c r="L9" s="9" t="s">
        <v>7</v>
      </c>
      <c r="V9" s="3"/>
      <c r="W9" s="4"/>
    </row>
    <row r="10" spans="3:23" x14ac:dyDescent="0.3">
      <c r="C10" s="2" t="s">
        <v>0</v>
      </c>
      <c r="D10" s="9"/>
      <c r="E10" s="9">
        <v>2927</v>
      </c>
      <c r="F10" s="9">
        <v>2704</v>
      </c>
      <c r="G10" s="9">
        <v>2805.5</v>
      </c>
      <c r="H10" s="4">
        <v>2812.1666666666665</v>
      </c>
      <c r="I10" s="9">
        <v>135.39940920000001</v>
      </c>
      <c r="J10" s="9"/>
      <c r="K10" s="5">
        <v>100</v>
      </c>
      <c r="L10" s="9">
        <v>3.552857758</v>
      </c>
      <c r="V10" s="3"/>
      <c r="W10" s="4"/>
    </row>
    <row r="11" spans="3:23" x14ac:dyDescent="0.3">
      <c r="C11" s="2" t="s">
        <v>8</v>
      </c>
      <c r="D11" s="9"/>
      <c r="E11" s="9">
        <v>2240</v>
      </c>
      <c r="F11" s="9">
        <v>2170</v>
      </c>
      <c r="G11" s="9">
        <v>2205</v>
      </c>
      <c r="H11" s="4">
        <v>2205</v>
      </c>
      <c r="I11" s="9">
        <v>104.747315</v>
      </c>
      <c r="J11" s="9"/>
      <c r="K11" s="2">
        <v>82.602991340000003</v>
      </c>
      <c r="L11" s="9">
        <v>2.7485519549999999</v>
      </c>
      <c r="N11" s="2"/>
      <c r="V11" s="3"/>
      <c r="W11" s="4"/>
    </row>
    <row r="12" spans="3:23" x14ac:dyDescent="0.3">
      <c r="C12" s="2"/>
      <c r="D12" s="9"/>
      <c r="E12" s="9"/>
      <c r="F12" s="9"/>
      <c r="G12" s="9"/>
      <c r="H12" s="4"/>
      <c r="I12" s="9"/>
      <c r="J12" s="9"/>
      <c r="K12" s="2"/>
      <c r="L12" s="9"/>
      <c r="N12" s="2"/>
      <c r="V12" s="3"/>
      <c r="W12" s="4"/>
    </row>
    <row r="13" spans="3:23" x14ac:dyDescent="0.3">
      <c r="C13" s="2" t="s">
        <v>4</v>
      </c>
      <c r="D13" s="2">
        <v>5</v>
      </c>
      <c r="E13" s="9">
        <v>2578</v>
      </c>
      <c r="F13" s="9">
        <v>2634</v>
      </c>
      <c r="G13" s="9">
        <v>2662</v>
      </c>
      <c r="H13" s="4">
        <v>2624.6666666666665</v>
      </c>
      <c r="I13" s="9">
        <v>29.30870178</v>
      </c>
      <c r="J13" s="9"/>
      <c r="K13" s="2">
        <v>94.752033589999996</v>
      </c>
      <c r="L13" s="9">
        <v>0.76905541300000002</v>
      </c>
      <c r="N13" s="2"/>
      <c r="V13" s="3"/>
      <c r="W13" s="4"/>
    </row>
    <row r="14" spans="3:23" x14ac:dyDescent="0.3">
      <c r="C14" s="2"/>
      <c r="D14" s="2">
        <v>10</v>
      </c>
      <c r="E14" s="9">
        <v>2435</v>
      </c>
      <c r="F14" s="9">
        <v>2386</v>
      </c>
      <c r="G14" s="9">
        <v>2401</v>
      </c>
      <c r="H14" s="4">
        <v>2407.3333333333335</v>
      </c>
      <c r="I14" s="9">
        <v>29.838453940000001</v>
      </c>
      <c r="J14" s="9"/>
      <c r="K14" s="2">
        <v>89.232922239999994</v>
      </c>
      <c r="L14" s="9">
        <v>0.78295601999999997</v>
      </c>
      <c r="N14" s="2"/>
    </row>
    <row r="15" spans="3:23" x14ac:dyDescent="0.3">
      <c r="C15" s="2"/>
      <c r="D15" s="2">
        <v>20</v>
      </c>
      <c r="E15" s="9">
        <v>2420</v>
      </c>
      <c r="F15" s="9">
        <v>2290</v>
      </c>
      <c r="G15" s="9">
        <v>2365</v>
      </c>
      <c r="H15" s="4">
        <v>2358.3333333333335</v>
      </c>
      <c r="I15" s="9">
        <v>67.121779869999997</v>
      </c>
      <c r="J15" s="9"/>
      <c r="K15" s="2">
        <v>88.288288289999997</v>
      </c>
      <c r="L15" s="9">
        <v>1.761264232</v>
      </c>
      <c r="N15" s="2"/>
    </row>
    <row r="16" spans="3:23" x14ac:dyDescent="0.3">
      <c r="C16" s="2" t="s">
        <v>5</v>
      </c>
      <c r="D16" s="2">
        <v>5</v>
      </c>
      <c r="E16" s="9">
        <v>2798</v>
      </c>
      <c r="F16" s="9">
        <v>2672</v>
      </c>
      <c r="G16" s="9">
        <v>2605</v>
      </c>
      <c r="H16" s="4">
        <v>2691.6666666666665</v>
      </c>
      <c r="I16" s="9">
        <v>137.1471229</v>
      </c>
      <c r="J16" s="9"/>
      <c r="K16" s="2">
        <v>96.160237910000006</v>
      </c>
      <c r="L16" s="9">
        <v>3.5987174739999999</v>
      </c>
      <c r="N16" s="2"/>
    </row>
    <row r="17" spans="3:23" x14ac:dyDescent="0.3">
      <c r="C17" s="2"/>
      <c r="D17" s="2">
        <v>10</v>
      </c>
      <c r="E17" s="9">
        <v>2431</v>
      </c>
      <c r="F17" s="9">
        <v>2460</v>
      </c>
      <c r="G17" s="9">
        <v>2427</v>
      </c>
      <c r="H17" s="4">
        <v>2439.3333333333335</v>
      </c>
      <c r="I17" s="9">
        <v>35.171010789999997</v>
      </c>
      <c r="J17" s="9"/>
      <c r="K17" s="2">
        <v>89.923904489999998</v>
      </c>
      <c r="L17" s="9">
        <v>0.92288141700000004</v>
      </c>
    </row>
    <row r="18" spans="3:23" x14ac:dyDescent="0.3">
      <c r="C18" s="2"/>
      <c r="D18" s="2">
        <v>20</v>
      </c>
      <c r="E18" s="9">
        <v>2345</v>
      </c>
      <c r="F18" s="9">
        <v>2407</v>
      </c>
      <c r="G18" s="9">
        <v>2377</v>
      </c>
      <c r="H18" s="4">
        <v>2376.3333333333335</v>
      </c>
      <c r="I18" s="9">
        <v>110.10903690000001</v>
      </c>
      <c r="J18" s="9"/>
      <c r="K18" s="2">
        <v>90.186302810000001</v>
      </c>
      <c r="L18" s="9">
        <v>2.8892426360000001</v>
      </c>
    </row>
    <row r="19" spans="3:23" x14ac:dyDescent="0.3">
      <c r="C19" s="2"/>
      <c r="D19" s="2"/>
      <c r="E19" s="9"/>
      <c r="F19" s="9"/>
      <c r="G19" s="9"/>
      <c r="H19" s="4"/>
      <c r="I19" s="9"/>
      <c r="J19" s="9"/>
      <c r="K19" s="9"/>
      <c r="L19" s="9"/>
      <c r="R19" s="4"/>
    </row>
    <row r="20" spans="3:23" x14ac:dyDescent="0.3">
      <c r="R20" s="4"/>
      <c r="T20">
        <f ca="1">AVERAGE(T20)</f>
        <v>0</v>
      </c>
    </row>
    <row r="21" spans="3:23" x14ac:dyDescent="0.3">
      <c r="C21" s="2"/>
      <c r="D21" s="2"/>
      <c r="E21" s="9"/>
      <c r="F21" s="9"/>
      <c r="G21" s="9"/>
      <c r="H21" s="2" t="s">
        <v>24</v>
      </c>
      <c r="K21" s="9"/>
      <c r="L21" s="9"/>
    </row>
    <row r="22" spans="3:23" x14ac:dyDescent="0.3">
      <c r="C22" s="2" t="s">
        <v>19</v>
      </c>
      <c r="D22" s="2"/>
      <c r="E22" s="9"/>
      <c r="F22" s="9"/>
      <c r="G22" s="9"/>
      <c r="H22" s="4"/>
      <c r="I22" s="9"/>
      <c r="J22" s="9"/>
      <c r="K22" s="9"/>
      <c r="L22" s="9"/>
      <c r="W22" s="2"/>
    </row>
    <row r="23" spans="3:23" x14ac:dyDescent="0.3">
      <c r="C23" s="2"/>
      <c r="D23" s="2"/>
      <c r="E23" s="9"/>
      <c r="F23" s="9"/>
      <c r="G23" s="9"/>
      <c r="H23" s="10" t="s">
        <v>1</v>
      </c>
      <c r="I23" s="9" t="s">
        <v>6</v>
      </c>
      <c r="J23" s="9"/>
      <c r="K23" s="2" t="s">
        <v>11</v>
      </c>
      <c r="L23" s="9" t="s">
        <v>7</v>
      </c>
      <c r="W23" s="2"/>
    </row>
    <row r="24" spans="3:23" x14ac:dyDescent="0.3">
      <c r="C24" s="2" t="s">
        <v>0</v>
      </c>
      <c r="D24" s="2"/>
      <c r="E24" s="9">
        <v>616</v>
      </c>
      <c r="F24" s="9">
        <v>632</v>
      </c>
      <c r="G24" s="9">
        <f>AVERAGE(E24:F24)</f>
        <v>624</v>
      </c>
      <c r="H24" s="4">
        <v>628</v>
      </c>
      <c r="I24" s="9">
        <v>53.575491909999997</v>
      </c>
      <c r="J24" s="9"/>
      <c r="K24" s="5">
        <v>100</v>
      </c>
      <c r="L24" s="9">
        <v>8.5311292850000005</v>
      </c>
      <c r="W24" s="2"/>
    </row>
    <row r="25" spans="3:23" x14ac:dyDescent="0.3">
      <c r="C25" s="2" t="s">
        <v>8</v>
      </c>
      <c r="D25" s="2"/>
      <c r="E25" s="9">
        <v>380</v>
      </c>
      <c r="F25" s="9">
        <v>298</v>
      </c>
      <c r="G25" s="9">
        <f>AVERAGE(E25:F25)</f>
        <v>339</v>
      </c>
      <c r="H25" s="4">
        <v>349</v>
      </c>
      <c r="I25" s="9">
        <v>52.829915769999999</v>
      </c>
      <c r="J25" s="9"/>
      <c r="K25" s="2">
        <v>55.573248409999998</v>
      </c>
      <c r="L25" s="9">
        <v>8.4124069689999992</v>
      </c>
      <c r="W25" s="2"/>
    </row>
    <row r="26" spans="3:23" x14ac:dyDescent="0.3">
      <c r="C26" s="2"/>
      <c r="D26" s="2"/>
      <c r="E26" s="9"/>
      <c r="F26" s="9"/>
      <c r="G26" s="9"/>
      <c r="H26" s="4"/>
      <c r="I26" s="9"/>
      <c r="J26" s="9"/>
      <c r="K26" s="2"/>
      <c r="L26" s="9"/>
      <c r="W26" s="2"/>
    </row>
    <row r="27" spans="3:23" x14ac:dyDescent="0.3">
      <c r="C27" s="2" t="s">
        <v>18</v>
      </c>
      <c r="D27" s="2">
        <v>5</v>
      </c>
      <c r="E27" s="9">
        <v>438</v>
      </c>
      <c r="F27" s="9">
        <v>438</v>
      </c>
      <c r="G27" s="9">
        <v>453</v>
      </c>
      <c r="H27" s="4">
        <f>AVERAGE(E27:G27)</f>
        <v>443</v>
      </c>
      <c r="I27" s="9">
        <v>14.73091986</v>
      </c>
      <c r="J27" s="9"/>
      <c r="K27" s="2">
        <v>69.267515919999994</v>
      </c>
      <c r="L27" s="9">
        <v>2.3456878759999999</v>
      </c>
      <c r="W27" s="2"/>
    </row>
    <row r="28" spans="3:23" x14ac:dyDescent="0.3">
      <c r="C28" s="2"/>
      <c r="D28" s="2">
        <v>10</v>
      </c>
      <c r="E28" s="9">
        <v>359</v>
      </c>
      <c r="F28" s="9">
        <v>363</v>
      </c>
      <c r="G28" s="9">
        <v>382</v>
      </c>
      <c r="H28" s="4">
        <f t="shared" ref="H28:H32" si="0">AVERAGE(E28:G28)</f>
        <v>368</v>
      </c>
      <c r="I28" s="9">
        <v>28.44878439</v>
      </c>
      <c r="J28" s="9"/>
      <c r="K28" s="2">
        <v>59.288747350000001</v>
      </c>
      <c r="L28" s="9">
        <v>4.5300612090000003</v>
      </c>
    </row>
    <row r="29" spans="3:23" x14ac:dyDescent="0.3">
      <c r="C29" s="2"/>
      <c r="D29" s="2">
        <v>20</v>
      </c>
      <c r="E29" s="9">
        <v>403</v>
      </c>
      <c r="F29" s="9">
        <v>349</v>
      </c>
      <c r="G29" s="9">
        <v>398</v>
      </c>
      <c r="H29" s="4">
        <f t="shared" si="0"/>
        <v>383.33333333333331</v>
      </c>
      <c r="I29" s="9">
        <v>19.078784030000001</v>
      </c>
      <c r="J29" s="9"/>
      <c r="K29" s="2">
        <v>60.987261150000002</v>
      </c>
      <c r="L29" s="9">
        <v>3.0380229339999998</v>
      </c>
    </row>
    <row r="30" spans="3:23" x14ac:dyDescent="0.3">
      <c r="C30" s="2" t="s">
        <v>5</v>
      </c>
      <c r="D30" s="2">
        <v>5</v>
      </c>
      <c r="E30" s="9">
        <v>422</v>
      </c>
      <c r="F30" s="9">
        <v>413</v>
      </c>
      <c r="G30" s="9">
        <v>413</v>
      </c>
      <c r="H30" s="4">
        <f t="shared" si="0"/>
        <v>416</v>
      </c>
      <c r="I30" s="9">
        <v>9</v>
      </c>
      <c r="J30" s="9"/>
      <c r="K30" s="2">
        <v>65.764331209999995</v>
      </c>
      <c r="L30" s="9">
        <v>1.4331210190000001</v>
      </c>
    </row>
    <row r="31" spans="3:23" x14ac:dyDescent="0.3">
      <c r="C31" s="2"/>
      <c r="D31" s="2">
        <v>10</v>
      </c>
      <c r="E31" s="9">
        <v>336</v>
      </c>
      <c r="F31" s="9">
        <v>322</v>
      </c>
      <c r="G31" s="9">
        <v>359</v>
      </c>
      <c r="H31" s="4">
        <f t="shared" si="0"/>
        <v>339</v>
      </c>
      <c r="I31" s="9">
        <v>31.134118480000001</v>
      </c>
      <c r="J31" s="9"/>
      <c r="K31" s="2">
        <v>54.033970279999998</v>
      </c>
      <c r="L31" s="9">
        <v>4.9576621779999996</v>
      </c>
    </row>
    <row r="32" spans="3:23" x14ac:dyDescent="0.3">
      <c r="C32" s="2"/>
      <c r="D32" s="2">
        <v>20</v>
      </c>
      <c r="E32" s="9">
        <v>358</v>
      </c>
      <c r="F32" s="9">
        <v>359</v>
      </c>
      <c r="G32" s="9">
        <v>364</v>
      </c>
      <c r="H32" s="4">
        <f t="shared" si="0"/>
        <v>360.33333333333331</v>
      </c>
      <c r="I32" s="9">
        <v>14.011899700000001</v>
      </c>
      <c r="J32" s="9"/>
      <c r="K32" s="2">
        <v>57.377919319999997</v>
      </c>
      <c r="L32" s="9">
        <v>2.2311942199999999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76A25-8A70-4B38-832E-220D71B1820C}">
  <dimension ref="C2:N33"/>
  <sheetViews>
    <sheetView zoomScale="85" zoomScaleNormal="85" workbookViewId="0">
      <selection activeCell="C2" sqref="C2"/>
    </sheetView>
  </sheetViews>
  <sheetFormatPr defaultRowHeight="14.4" x14ac:dyDescent="0.3"/>
  <cols>
    <col min="3" max="3" width="14.88671875" customWidth="1"/>
  </cols>
  <sheetData>
    <row r="2" spans="3:14" ht="18" x14ac:dyDescent="0.35">
      <c r="C2" s="11" t="s">
        <v>26</v>
      </c>
      <c r="E2" s="11" t="s">
        <v>15</v>
      </c>
      <c r="F2" s="11"/>
      <c r="G2" s="12"/>
      <c r="H2" s="11"/>
      <c r="I2" s="11"/>
      <c r="J2" s="11"/>
      <c r="K2" s="2"/>
    </row>
    <row r="3" spans="3:14" ht="18" x14ac:dyDescent="0.35">
      <c r="F3" s="12" t="s">
        <v>16</v>
      </c>
      <c r="G3" s="12"/>
      <c r="H3" s="12"/>
      <c r="I3" s="12"/>
      <c r="J3" s="12"/>
      <c r="K3" s="9"/>
    </row>
    <row r="4" spans="3:14" ht="18" x14ac:dyDescent="0.35">
      <c r="C4" s="12"/>
      <c r="D4" s="12"/>
      <c r="E4" s="12"/>
      <c r="F4" s="12"/>
      <c r="G4" s="12"/>
      <c r="H4" s="12"/>
    </row>
    <row r="5" spans="3:14" ht="18" x14ac:dyDescent="0.35">
      <c r="E5" s="11" t="s">
        <v>20</v>
      </c>
      <c r="N5" s="7"/>
    </row>
    <row r="7" spans="3:14" x14ac:dyDescent="0.3">
      <c r="H7" s="2" t="s">
        <v>23</v>
      </c>
    </row>
    <row r="8" spans="3:14" x14ac:dyDescent="0.3">
      <c r="C8" s="2" t="s">
        <v>2</v>
      </c>
    </row>
    <row r="9" spans="3:14" x14ac:dyDescent="0.3">
      <c r="C9" s="2"/>
      <c r="D9" s="6"/>
      <c r="E9" s="9"/>
      <c r="F9" s="9"/>
      <c r="G9" s="9"/>
      <c r="H9" s="2" t="s">
        <v>1</v>
      </c>
      <c r="I9" s="9" t="s">
        <v>6</v>
      </c>
      <c r="J9" s="9"/>
      <c r="K9" s="8" t="s">
        <v>11</v>
      </c>
      <c r="L9" s="9" t="s">
        <v>9</v>
      </c>
    </row>
    <row r="10" spans="3:14" x14ac:dyDescent="0.3">
      <c r="C10" s="2" t="s">
        <v>0</v>
      </c>
      <c r="D10" s="9"/>
      <c r="E10" s="9">
        <v>3009</v>
      </c>
      <c r="F10" s="9">
        <v>2964</v>
      </c>
      <c r="G10" s="9"/>
      <c r="H10" s="2">
        <v>3060</v>
      </c>
      <c r="I10" s="9">
        <v>141.42135619999999</v>
      </c>
      <c r="J10" s="9"/>
      <c r="K10" s="2">
        <v>100</v>
      </c>
      <c r="L10" s="9">
        <v>4.5487731179999997</v>
      </c>
    </row>
    <row r="11" spans="3:14" x14ac:dyDescent="0.3">
      <c r="C11" s="2" t="s">
        <v>8</v>
      </c>
      <c r="D11" s="9"/>
      <c r="E11" s="9">
        <v>2456</v>
      </c>
      <c r="F11" s="9">
        <v>2296</v>
      </c>
      <c r="G11" s="9">
        <v>2349</v>
      </c>
      <c r="H11" s="2">
        <v>2367</v>
      </c>
      <c r="I11" s="9">
        <v>75.660425590000003</v>
      </c>
      <c r="J11" s="9"/>
      <c r="K11" s="2">
        <v>77</v>
      </c>
      <c r="L11" s="9">
        <v>3.1492372770000001</v>
      </c>
    </row>
    <row r="12" spans="3:14" x14ac:dyDescent="0.3">
      <c r="C12" s="2"/>
      <c r="D12" s="9"/>
      <c r="E12" s="9"/>
      <c r="F12" s="9"/>
      <c r="G12" s="9"/>
      <c r="H12" s="2"/>
      <c r="I12" s="9"/>
      <c r="J12" s="9"/>
      <c r="K12" s="2"/>
      <c r="L12" s="9"/>
    </row>
    <row r="13" spans="3:14" x14ac:dyDescent="0.3">
      <c r="C13" s="2" t="s">
        <v>4</v>
      </c>
      <c r="D13" s="2">
        <v>5</v>
      </c>
      <c r="E13" s="9">
        <v>2877</v>
      </c>
      <c r="F13" s="9">
        <v>2758</v>
      </c>
      <c r="G13" s="9">
        <v>2794</v>
      </c>
      <c r="H13" s="2">
        <v>2809</v>
      </c>
      <c r="I13" s="9">
        <v>58.689862840000004</v>
      </c>
      <c r="J13" s="9"/>
      <c r="K13" s="2">
        <v>91</v>
      </c>
      <c r="L13" s="9">
        <v>2.069824117</v>
      </c>
    </row>
    <row r="14" spans="3:14" x14ac:dyDescent="0.3">
      <c r="C14" s="2"/>
      <c r="D14" s="2">
        <v>10</v>
      </c>
      <c r="E14" s="9">
        <v>2780</v>
      </c>
      <c r="F14" s="9">
        <v>2624</v>
      </c>
      <c r="G14" s="9">
        <v>2798</v>
      </c>
      <c r="H14" s="2">
        <v>2734</v>
      </c>
      <c r="I14" s="9">
        <v>12.727922059999999</v>
      </c>
      <c r="J14" s="9"/>
      <c r="K14" s="2">
        <v>90</v>
      </c>
      <c r="L14" s="9">
        <v>0.45636149399999998</v>
      </c>
    </row>
    <row r="15" spans="3:14" x14ac:dyDescent="0.3">
      <c r="C15" s="2"/>
      <c r="D15" s="2">
        <v>20</v>
      </c>
      <c r="E15" s="9">
        <v>2766</v>
      </c>
      <c r="F15" s="9">
        <v>2674</v>
      </c>
      <c r="G15" s="9">
        <v>2693</v>
      </c>
      <c r="H15" s="2">
        <v>2711</v>
      </c>
      <c r="I15" s="9">
        <v>51.618795030000001</v>
      </c>
      <c r="J15" s="9"/>
      <c r="K15" s="2">
        <v>88</v>
      </c>
      <c r="L15" s="9">
        <v>1.8911447159999999</v>
      </c>
    </row>
    <row r="16" spans="3:14" x14ac:dyDescent="0.3">
      <c r="C16" s="2" t="s">
        <v>5</v>
      </c>
      <c r="D16" s="2">
        <v>5</v>
      </c>
      <c r="E16" s="9">
        <v>2735</v>
      </c>
      <c r="F16" s="9">
        <v>2575</v>
      </c>
      <c r="G16" s="9">
        <v>2702</v>
      </c>
      <c r="H16" s="2">
        <v>2670</v>
      </c>
      <c r="I16" s="9">
        <v>23.334523780000001</v>
      </c>
      <c r="J16" s="9"/>
      <c r="K16" s="2">
        <v>87</v>
      </c>
      <c r="L16" s="9">
        <v>0.85836026399999998</v>
      </c>
    </row>
    <row r="17" spans="3:12" x14ac:dyDescent="0.3">
      <c r="C17" s="2"/>
      <c r="D17" s="2">
        <v>10</v>
      </c>
      <c r="E17" s="9">
        <v>2596</v>
      </c>
      <c r="F17" s="9">
        <v>2498</v>
      </c>
      <c r="G17" s="9">
        <v>2624</v>
      </c>
      <c r="H17" s="2">
        <v>2572</v>
      </c>
      <c r="I17" s="9">
        <v>19.79898987</v>
      </c>
      <c r="J17" s="9"/>
      <c r="K17" s="2">
        <v>84</v>
      </c>
      <c r="L17" s="9">
        <v>0.75858198700000001</v>
      </c>
    </row>
    <row r="18" spans="3:12" x14ac:dyDescent="0.3">
      <c r="C18" s="2"/>
      <c r="D18" s="2">
        <v>20</v>
      </c>
      <c r="E18" s="9">
        <v>2594</v>
      </c>
      <c r="F18" s="9">
        <v>2485</v>
      </c>
      <c r="G18" s="9">
        <v>2586</v>
      </c>
      <c r="H18" s="2">
        <v>2555</v>
      </c>
      <c r="I18" s="9">
        <v>5.6568542490000002</v>
      </c>
      <c r="J18" s="9"/>
      <c r="K18" s="2">
        <v>83</v>
      </c>
      <c r="L18" s="9">
        <v>0.218411361</v>
      </c>
    </row>
    <row r="19" spans="3:12" x14ac:dyDescent="0.3">
      <c r="C19" s="2"/>
      <c r="D19" s="9"/>
      <c r="E19" s="9"/>
      <c r="F19" s="9"/>
      <c r="G19" s="9"/>
      <c r="H19" s="9"/>
      <c r="I19" s="9"/>
      <c r="J19" s="9"/>
      <c r="K19" s="9"/>
      <c r="L19" s="9"/>
    </row>
    <row r="20" spans="3:12" x14ac:dyDescent="0.3">
      <c r="C20" s="2"/>
      <c r="D20" s="9"/>
      <c r="E20" s="9"/>
      <c r="F20" s="9"/>
      <c r="G20" s="9"/>
      <c r="H20" s="9"/>
      <c r="I20" s="9"/>
      <c r="J20" s="9"/>
      <c r="K20" s="9"/>
      <c r="L20" s="9"/>
    </row>
    <row r="21" spans="3:12" x14ac:dyDescent="0.3">
      <c r="C21" s="2" t="s">
        <v>19</v>
      </c>
      <c r="D21" s="9"/>
      <c r="E21" s="9"/>
      <c r="F21" s="9"/>
      <c r="G21" s="9"/>
      <c r="H21" s="2" t="s">
        <v>24</v>
      </c>
      <c r="K21" s="9"/>
      <c r="L21" s="9"/>
    </row>
    <row r="22" spans="3:12" x14ac:dyDescent="0.3">
      <c r="C22" s="2"/>
      <c r="D22" s="9"/>
      <c r="E22" s="9"/>
      <c r="F22" s="9"/>
      <c r="G22" s="9"/>
      <c r="H22" s="9"/>
      <c r="I22" s="9"/>
      <c r="J22" s="9"/>
      <c r="K22" s="9"/>
      <c r="L22" s="9"/>
    </row>
    <row r="23" spans="3:12" x14ac:dyDescent="0.3">
      <c r="C23" s="2"/>
      <c r="D23" s="9"/>
      <c r="E23" s="9"/>
      <c r="F23" s="9"/>
      <c r="G23" s="9"/>
      <c r="H23" s="2" t="s">
        <v>1</v>
      </c>
      <c r="I23" s="9" t="s">
        <v>6</v>
      </c>
      <c r="J23" s="9"/>
      <c r="K23" s="2" t="s">
        <v>10</v>
      </c>
      <c r="L23" s="9" t="s">
        <v>7</v>
      </c>
    </row>
    <row r="24" spans="3:12" x14ac:dyDescent="0.3">
      <c r="C24" s="2" t="s">
        <v>0</v>
      </c>
      <c r="D24" s="9"/>
      <c r="E24" s="9">
        <v>410</v>
      </c>
      <c r="F24" s="9">
        <v>427</v>
      </c>
      <c r="G24" s="9">
        <v>441</v>
      </c>
      <c r="H24" s="2">
        <f t="shared" ref="H24" si="0">AVERAGE(E24:G24)</f>
        <v>426</v>
      </c>
      <c r="I24" s="9">
        <v>21.920310220000001</v>
      </c>
      <c r="J24" s="9"/>
      <c r="K24" s="2">
        <v>101</v>
      </c>
      <c r="L24" s="9">
        <v>5.1516592750000001</v>
      </c>
    </row>
    <row r="25" spans="3:12" x14ac:dyDescent="0.3">
      <c r="C25" s="2" t="s">
        <v>8</v>
      </c>
      <c r="D25" s="9"/>
      <c r="E25" s="9">
        <v>224</v>
      </c>
      <c r="F25" s="9">
        <v>236</v>
      </c>
      <c r="G25" s="9">
        <v>246</v>
      </c>
      <c r="H25" s="2">
        <v>235</v>
      </c>
      <c r="I25" s="9">
        <v>15.556349190000001</v>
      </c>
      <c r="J25" s="9"/>
      <c r="K25" s="2">
        <v>56</v>
      </c>
      <c r="L25" s="9">
        <v>6.6197230579999999</v>
      </c>
    </row>
    <row r="26" spans="3:12" x14ac:dyDescent="0.3">
      <c r="C26" s="2"/>
      <c r="D26" s="9"/>
      <c r="E26" s="9"/>
      <c r="F26" s="9">
        <v>0</v>
      </c>
      <c r="G26" s="9"/>
      <c r="H26" s="2">
        <v>0</v>
      </c>
      <c r="I26" s="9"/>
      <c r="J26" s="9"/>
      <c r="K26" s="2"/>
      <c r="L26" s="9"/>
    </row>
    <row r="27" spans="3:12" x14ac:dyDescent="0.3">
      <c r="C27" s="2" t="s">
        <v>4</v>
      </c>
      <c r="D27" s="2">
        <v>5</v>
      </c>
      <c r="E27" s="9">
        <v>317</v>
      </c>
      <c r="F27" s="9">
        <v>295</v>
      </c>
      <c r="G27" s="9">
        <v>260</v>
      </c>
      <c r="H27" s="2">
        <v>290</v>
      </c>
      <c r="I27" s="9">
        <v>40.305086529999997</v>
      </c>
      <c r="J27" s="9"/>
      <c r="K27" s="2">
        <v>69</v>
      </c>
      <c r="L27" s="9">
        <v>13.97056725</v>
      </c>
    </row>
    <row r="28" spans="3:12" x14ac:dyDescent="0.3">
      <c r="C28" s="2"/>
      <c r="D28" s="2">
        <v>10</v>
      </c>
      <c r="E28" s="9">
        <v>241</v>
      </c>
      <c r="F28" s="9">
        <v>243</v>
      </c>
      <c r="G28" s="9">
        <v>235</v>
      </c>
      <c r="H28" s="2">
        <v>239</v>
      </c>
      <c r="I28" s="9">
        <v>4.2426406869999997</v>
      </c>
      <c r="J28" s="9"/>
      <c r="K28" s="2">
        <v>57</v>
      </c>
      <c r="L28" s="9">
        <v>1.7826221369999999</v>
      </c>
    </row>
    <row r="29" spans="3:12" x14ac:dyDescent="0.3">
      <c r="C29" s="2"/>
      <c r="D29" s="2">
        <v>20</v>
      </c>
      <c r="E29" s="9">
        <v>213</v>
      </c>
      <c r="F29" s="9">
        <v>232</v>
      </c>
      <c r="G29" s="9">
        <v>243</v>
      </c>
      <c r="H29" s="2">
        <v>229</v>
      </c>
      <c r="I29" s="9">
        <v>21.213203440000001</v>
      </c>
      <c r="J29" s="9"/>
      <c r="K29" s="2">
        <v>54</v>
      </c>
      <c r="L29" s="9">
        <v>9.3040365949999995</v>
      </c>
    </row>
    <row r="30" spans="3:12" x14ac:dyDescent="0.3">
      <c r="C30" s="2" t="s">
        <v>5</v>
      </c>
      <c r="D30" s="2">
        <v>5</v>
      </c>
      <c r="E30" s="9">
        <v>317</v>
      </c>
      <c r="F30" s="9">
        <v>322</v>
      </c>
      <c r="G30" s="9">
        <v>324</v>
      </c>
      <c r="H30" s="2">
        <v>321</v>
      </c>
      <c r="I30" s="9">
        <v>4.949747468</v>
      </c>
      <c r="J30" s="9"/>
      <c r="K30" s="2">
        <v>76</v>
      </c>
      <c r="L30" s="9">
        <v>1.5443829849999999</v>
      </c>
    </row>
    <row r="31" spans="3:12" x14ac:dyDescent="0.3">
      <c r="C31" s="9"/>
      <c r="D31" s="2">
        <v>10</v>
      </c>
      <c r="E31" s="9">
        <v>277</v>
      </c>
      <c r="F31" s="9">
        <v>282</v>
      </c>
      <c r="G31" s="9">
        <v>284</v>
      </c>
      <c r="H31" s="2">
        <v>281</v>
      </c>
      <c r="I31" s="9">
        <v>4.949747468</v>
      </c>
      <c r="J31" s="9"/>
      <c r="K31" s="2">
        <v>67</v>
      </c>
      <c r="L31" s="9">
        <v>1.764615853</v>
      </c>
    </row>
    <row r="32" spans="3:12" x14ac:dyDescent="0.3">
      <c r="C32" s="9"/>
      <c r="D32" s="2">
        <v>20</v>
      </c>
      <c r="E32" s="9">
        <v>266</v>
      </c>
      <c r="F32" s="9">
        <v>266</v>
      </c>
      <c r="G32" s="9">
        <v>251</v>
      </c>
      <c r="H32" s="2">
        <v>261</v>
      </c>
      <c r="I32" s="9">
        <v>10.60660172</v>
      </c>
      <c r="J32" s="9"/>
      <c r="K32" s="2">
        <v>61</v>
      </c>
      <c r="L32" s="9">
        <v>4.1031341269999997</v>
      </c>
    </row>
    <row r="33" spans="4:4" x14ac:dyDescent="0.3">
      <c r="D3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5D118-1188-40FF-BD71-8EB679DCBB09}">
  <dimension ref="C2:L38"/>
  <sheetViews>
    <sheetView topLeftCell="B1" zoomScale="108" workbookViewId="0">
      <selection activeCell="D4" sqref="D4"/>
    </sheetView>
  </sheetViews>
  <sheetFormatPr defaultRowHeight="14.4" x14ac:dyDescent="0.3"/>
  <cols>
    <col min="3" max="3" width="16.109375" customWidth="1"/>
  </cols>
  <sheetData>
    <row r="2" spans="3:12" ht="18" x14ac:dyDescent="0.35">
      <c r="C2" s="11" t="s">
        <v>27</v>
      </c>
      <c r="E2" s="11" t="s">
        <v>15</v>
      </c>
      <c r="F2" s="11"/>
      <c r="G2" s="11"/>
      <c r="H2" s="11"/>
      <c r="I2" s="11"/>
    </row>
    <row r="3" spans="3:12" ht="18" x14ac:dyDescent="0.35">
      <c r="E3" s="12"/>
      <c r="F3" s="12" t="s">
        <v>16</v>
      </c>
      <c r="G3" s="12"/>
      <c r="H3" s="12"/>
      <c r="I3" s="12"/>
    </row>
    <row r="4" spans="3:12" ht="18" x14ac:dyDescent="0.35">
      <c r="E4" s="12"/>
      <c r="F4" s="12"/>
      <c r="G4" s="12"/>
      <c r="H4" s="12"/>
      <c r="I4" s="12"/>
    </row>
    <row r="5" spans="3:12" ht="18" x14ac:dyDescent="0.35">
      <c r="G5" s="11" t="s">
        <v>21</v>
      </c>
    </row>
    <row r="7" spans="3:12" x14ac:dyDescent="0.3">
      <c r="C7" s="2"/>
      <c r="H7" s="2" t="s">
        <v>23</v>
      </c>
    </row>
    <row r="8" spans="3:12" x14ac:dyDescent="0.3">
      <c r="C8" s="2" t="s">
        <v>2</v>
      </c>
    </row>
    <row r="9" spans="3:12" x14ac:dyDescent="0.3">
      <c r="C9" s="2"/>
      <c r="D9" s="9"/>
      <c r="E9" s="9"/>
      <c r="F9" s="9"/>
      <c r="G9" s="9"/>
      <c r="H9" s="2" t="s">
        <v>1</v>
      </c>
      <c r="I9" s="9" t="s">
        <v>6</v>
      </c>
      <c r="J9" s="9"/>
      <c r="K9" s="2" t="s">
        <v>12</v>
      </c>
      <c r="L9" s="9" t="s">
        <v>13</v>
      </c>
    </row>
    <row r="10" spans="3:12" x14ac:dyDescent="0.3">
      <c r="C10" s="2" t="s">
        <v>0</v>
      </c>
      <c r="D10" s="9"/>
      <c r="E10" s="9">
        <v>2015</v>
      </c>
      <c r="F10" s="9">
        <v>2089</v>
      </c>
      <c r="G10" s="9">
        <v>2045</v>
      </c>
      <c r="H10" s="2">
        <f>AVERAGE(E10:G10)</f>
        <v>2049.6666666666665</v>
      </c>
      <c r="I10" s="9">
        <v>52.325901809999998</v>
      </c>
      <c r="J10" s="9"/>
      <c r="K10" s="2">
        <v>100</v>
      </c>
      <c r="L10" s="9">
        <v>2.549995215</v>
      </c>
    </row>
    <row r="11" spans="3:12" x14ac:dyDescent="0.3">
      <c r="C11" s="2" t="s">
        <v>8</v>
      </c>
      <c r="D11" s="9"/>
      <c r="E11" s="9">
        <v>1434</v>
      </c>
      <c r="F11" s="9">
        <v>1434</v>
      </c>
      <c r="G11" s="9">
        <v>1541</v>
      </c>
      <c r="H11" s="2">
        <v>1470</v>
      </c>
      <c r="I11" s="9">
        <v>61.7764788</v>
      </c>
      <c r="J11" s="9"/>
      <c r="K11" s="2">
        <v>71.621182590000004</v>
      </c>
      <c r="L11" s="9">
        <v>3.0105496490000001</v>
      </c>
    </row>
    <row r="12" spans="3:12" x14ac:dyDescent="0.3">
      <c r="C12" s="2"/>
      <c r="D12" s="9"/>
      <c r="E12" s="9"/>
      <c r="F12" s="9"/>
      <c r="G12" s="9"/>
      <c r="H12" s="2"/>
      <c r="I12" s="9"/>
      <c r="J12" s="9"/>
      <c r="K12" s="2"/>
      <c r="L12" s="9"/>
    </row>
    <row r="13" spans="3:12" x14ac:dyDescent="0.3">
      <c r="C13" s="2" t="s">
        <v>4</v>
      </c>
      <c r="D13" s="2">
        <v>5</v>
      </c>
      <c r="E13" s="9">
        <v>1848</v>
      </c>
      <c r="F13" s="9">
        <v>1834</v>
      </c>
      <c r="G13" s="9">
        <v>1799</v>
      </c>
      <c r="H13" s="2">
        <v>1827</v>
      </c>
      <c r="I13" s="9">
        <v>25.238858929999999</v>
      </c>
      <c r="J13" s="9"/>
      <c r="K13" s="2">
        <v>89.035087720000007</v>
      </c>
      <c r="L13" s="9">
        <v>1.2299638850000001</v>
      </c>
    </row>
    <row r="14" spans="3:12" x14ac:dyDescent="0.3">
      <c r="C14" s="2"/>
      <c r="D14" s="2">
        <v>10</v>
      </c>
      <c r="E14" s="9">
        <v>1735</v>
      </c>
      <c r="F14" s="9">
        <v>1759</v>
      </c>
      <c r="G14" s="9">
        <v>1694</v>
      </c>
      <c r="H14" s="2">
        <v>1729</v>
      </c>
      <c r="I14" s="9">
        <v>32.868424560000001</v>
      </c>
      <c r="J14" s="9"/>
      <c r="K14" s="2">
        <v>84.275503569999998</v>
      </c>
      <c r="L14" s="9">
        <v>1.601775076</v>
      </c>
    </row>
    <row r="15" spans="3:12" x14ac:dyDescent="0.3">
      <c r="C15" s="2"/>
      <c r="D15" s="2">
        <v>20</v>
      </c>
      <c r="E15" s="9">
        <v>1678</v>
      </c>
      <c r="F15" s="9">
        <v>1784</v>
      </c>
      <c r="G15" s="9">
        <v>1585</v>
      </c>
      <c r="H15" s="2">
        <v>1682</v>
      </c>
      <c r="I15" s="9">
        <v>99.570745369999997</v>
      </c>
      <c r="J15" s="9"/>
      <c r="K15" s="2">
        <v>81.98505523</v>
      </c>
      <c r="L15" s="9">
        <v>4.8523755050000004</v>
      </c>
    </row>
    <row r="16" spans="3:12" x14ac:dyDescent="0.3">
      <c r="C16" s="2" t="s">
        <v>5</v>
      </c>
      <c r="D16" s="2">
        <v>5</v>
      </c>
      <c r="E16" s="9"/>
      <c r="F16" s="9">
        <v>1836</v>
      </c>
      <c r="G16" s="9">
        <v>1832</v>
      </c>
      <c r="H16" s="2">
        <v>1834</v>
      </c>
      <c r="I16" s="9">
        <v>2.8284271250000002</v>
      </c>
      <c r="J16" s="9"/>
      <c r="K16" s="2">
        <v>89.376218320000007</v>
      </c>
      <c r="L16" s="9">
        <v>0.13783757899999999</v>
      </c>
    </row>
    <row r="17" spans="3:12" x14ac:dyDescent="0.3">
      <c r="C17" s="9"/>
      <c r="D17" s="2">
        <v>10</v>
      </c>
      <c r="E17" s="9">
        <v>1666</v>
      </c>
      <c r="F17" s="9">
        <v>1658</v>
      </c>
      <c r="G17" s="9">
        <v>1692</v>
      </c>
      <c r="H17" s="2">
        <v>1672</v>
      </c>
      <c r="I17" s="9">
        <v>17.776388829999998</v>
      </c>
      <c r="J17" s="9"/>
      <c r="K17" s="2">
        <v>81.481481479999999</v>
      </c>
      <c r="L17" s="9">
        <v>0.86629575199999997</v>
      </c>
    </row>
    <row r="18" spans="3:12" x14ac:dyDescent="0.3">
      <c r="C18" s="9"/>
      <c r="D18" s="2">
        <v>20</v>
      </c>
      <c r="E18" s="9">
        <v>1659</v>
      </c>
      <c r="F18" s="9">
        <v>1694</v>
      </c>
      <c r="G18" s="9">
        <v>1639</v>
      </c>
      <c r="H18" s="2">
        <v>1664</v>
      </c>
      <c r="I18" s="9">
        <v>27.838821809999999</v>
      </c>
      <c r="J18" s="9"/>
      <c r="K18" s="2">
        <v>81.091617929999998</v>
      </c>
      <c r="L18" s="9">
        <v>1.3566677300000001</v>
      </c>
    </row>
    <row r="19" spans="3:12" x14ac:dyDescent="0.3">
      <c r="C19" s="9"/>
      <c r="D19" s="9"/>
      <c r="E19" s="9"/>
      <c r="F19" s="9"/>
      <c r="G19" s="9"/>
      <c r="H19" s="2"/>
      <c r="I19" s="9"/>
      <c r="J19" s="9"/>
      <c r="K19" s="9"/>
      <c r="L19" s="9"/>
    </row>
    <row r="21" spans="3:12" x14ac:dyDescent="0.3">
      <c r="H21" s="2" t="s">
        <v>24</v>
      </c>
    </row>
    <row r="22" spans="3:12" x14ac:dyDescent="0.3">
      <c r="C22" s="2" t="s">
        <v>19</v>
      </c>
      <c r="D22" s="9"/>
      <c r="E22" s="9"/>
      <c r="F22" s="9"/>
      <c r="G22" s="9"/>
      <c r="H22" s="9"/>
      <c r="I22" s="9"/>
      <c r="J22" s="9"/>
      <c r="K22" s="9"/>
      <c r="L22" s="9"/>
    </row>
    <row r="23" spans="3:12" x14ac:dyDescent="0.3">
      <c r="C23" s="9"/>
      <c r="D23" s="9"/>
      <c r="E23" s="9"/>
      <c r="F23" s="9"/>
      <c r="G23" s="9"/>
      <c r="H23" s="2" t="s">
        <v>1</v>
      </c>
      <c r="I23" s="9" t="s">
        <v>6</v>
      </c>
      <c r="J23" s="9"/>
      <c r="K23" s="2" t="s">
        <v>12</v>
      </c>
      <c r="L23" s="9" t="s">
        <v>7</v>
      </c>
    </row>
    <row r="24" spans="3:12" x14ac:dyDescent="0.3">
      <c r="C24" s="9" t="s">
        <v>0</v>
      </c>
      <c r="D24" s="9"/>
      <c r="E24" s="9">
        <v>766</v>
      </c>
      <c r="F24" s="9">
        <v>659</v>
      </c>
      <c r="G24" s="9">
        <v>716</v>
      </c>
      <c r="H24" s="2">
        <v>714</v>
      </c>
      <c r="I24" s="9">
        <v>53.538148390000003</v>
      </c>
      <c r="J24" s="9"/>
      <c r="K24" s="2">
        <v>99.953314660000004</v>
      </c>
      <c r="L24" s="9">
        <v>7.4983401110000001</v>
      </c>
    </row>
    <row r="25" spans="3:12" x14ac:dyDescent="0.3">
      <c r="C25" s="2" t="s">
        <v>8</v>
      </c>
      <c r="D25" s="9"/>
      <c r="E25" s="9">
        <v>293</v>
      </c>
      <c r="F25" s="9">
        <v>322</v>
      </c>
      <c r="G25" s="9">
        <v>255</v>
      </c>
      <c r="H25" s="2">
        <v>290</v>
      </c>
      <c r="I25" s="9">
        <v>33.600595230000003</v>
      </c>
      <c r="J25" s="9"/>
      <c r="K25" s="2">
        <v>40.616246500000003</v>
      </c>
      <c r="L25" s="9">
        <v>4.7059657189999999</v>
      </c>
    </row>
    <row r="26" spans="3:12" x14ac:dyDescent="0.3">
      <c r="C26" s="2"/>
      <c r="D26" s="9"/>
      <c r="E26" s="9"/>
      <c r="F26" s="9"/>
      <c r="G26" s="9"/>
      <c r="H26" s="2"/>
      <c r="I26" s="9"/>
      <c r="J26" s="9"/>
      <c r="K26" s="2"/>
      <c r="L26" s="9"/>
    </row>
    <row r="27" spans="3:12" x14ac:dyDescent="0.3">
      <c r="C27" s="2" t="s">
        <v>4</v>
      </c>
      <c r="D27" s="2">
        <v>5</v>
      </c>
      <c r="E27" s="9">
        <v>296</v>
      </c>
      <c r="F27" s="9">
        <v>342</v>
      </c>
      <c r="G27" s="9">
        <v>329</v>
      </c>
      <c r="H27" s="2">
        <v>322</v>
      </c>
      <c r="I27" s="9">
        <v>23.713568550000002</v>
      </c>
      <c r="J27" s="9"/>
      <c r="K27" s="2">
        <v>45.14472456</v>
      </c>
      <c r="L27" s="9">
        <v>3.3212280879999998</v>
      </c>
    </row>
    <row r="28" spans="3:12" x14ac:dyDescent="0.3">
      <c r="C28" s="2"/>
      <c r="D28" s="2">
        <v>10</v>
      </c>
      <c r="E28" s="9"/>
      <c r="F28" s="9"/>
      <c r="G28" s="9"/>
      <c r="H28" s="2">
        <v>275</v>
      </c>
      <c r="I28" s="9">
        <v>16.653327999999998</v>
      </c>
      <c r="J28" s="9"/>
      <c r="K28" s="2">
        <v>38.562091500000001</v>
      </c>
      <c r="L28" s="9">
        <v>2.3323988789999999</v>
      </c>
    </row>
    <row r="29" spans="3:12" x14ac:dyDescent="0.3">
      <c r="C29" s="2"/>
      <c r="D29" s="2">
        <v>20</v>
      </c>
      <c r="E29" s="9">
        <v>304</v>
      </c>
      <c r="F29" s="9">
        <v>285</v>
      </c>
      <c r="G29" s="9">
        <v>265</v>
      </c>
      <c r="H29" s="2">
        <v>285</v>
      </c>
      <c r="I29" s="9">
        <v>19.50213664</v>
      </c>
      <c r="J29" s="9"/>
      <c r="K29" s="2">
        <v>39.869281049999998</v>
      </c>
      <c r="L29" s="9">
        <v>2.7313916859999998</v>
      </c>
    </row>
    <row r="30" spans="3:12" x14ac:dyDescent="0.3">
      <c r="C30" s="2" t="s">
        <v>5</v>
      </c>
      <c r="D30" s="2">
        <v>5</v>
      </c>
      <c r="E30" s="9">
        <v>381</v>
      </c>
      <c r="F30" s="9">
        <v>353</v>
      </c>
      <c r="G30" s="9">
        <v>372</v>
      </c>
      <c r="H30" s="2">
        <v>369</v>
      </c>
      <c r="I30" s="9">
        <v>14.29452109</v>
      </c>
      <c r="J30" s="9"/>
      <c r="K30" s="2">
        <v>51.633986929999999</v>
      </c>
      <c r="L30" s="9">
        <v>2.0020337669999999</v>
      </c>
    </row>
    <row r="31" spans="3:12" x14ac:dyDescent="0.3">
      <c r="C31" s="9"/>
      <c r="D31" s="2">
        <v>10</v>
      </c>
      <c r="E31" s="9">
        <v>292</v>
      </c>
      <c r="F31" s="9">
        <v>279</v>
      </c>
      <c r="G31" s="9">
        <v>258</v>
      </c>
      <c r="H31" s="2">
        <v>276</v>
      </c>
      <c r="I31" s="9">
        <v>17.156145639999998</v>
      </c>
      <c r="J31" s="9"/>
      <c r="K31" s="2">
        <v>38.702147529999998</v>
      </c>
      <c r="L31" s="9">
        <v>2.4028215190000002</v>
      </c>
    </row>
    <row r="32" spans="3:12" x14ac:dyDescent="0.3">
      <c r="C32" s="9"/>
      <c r="D32" s="2">
        <v>20</v>
      </c>
      <c r="E32" s="9">
        <v>243</v>
      </c>
      <c r="F32" s="9">
        <v>288</v>
      </c>
      <c r="G32" s="9">
        <v>251</v>
      </c>
      <c r="H32" s="2">
        <v>261</v>
      </c>
      <c r="I32" s="9">
        <v>24.006943440000001</v>
      </c>
      <c r="J32" s="9"/>
      <c r="K32" s="2">
        <v>36.50793651</v>
      </c>
      <c r="L32" s="9">
        <v>3.3623170080000002</v>
      </c>
    </row>
    <row r="38" spans="3:12" x14ac:dyDescent="0.3">
      <c r="C38" s="9"/>
      <c r="D38" s="9"/>
      <c r="E38" s="9"/>
      <c r="F38" s="9"/>
      <c r="G38" s="9"/>
      <c r="H38" s="9"/>
      <c r="I38" s="9"/>
      <c r="J38" s="9"/>
      <c r="K38" s="9"/>
      <c r="L38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DEE4F-C5F1-4AE2-990A-2A3D9C9B842A}">
  <dimension ref="C2:L32"/>
  <sheetViews>
    <sheetView tabSelected="1" zoomScale="95" workbookViewId="0">
      <selection activeCell="N6" sqref="N6"/>
    </sheetView>
  </sheetViews>
  <sheetFormatPr defaultRowHeight="14.4" x14ac:dyDescent="0.3"/>
  <cols>
    <col min="3" max="3" width="17.33203125" customWidth="1"/>
    <col min="6" max="6" width="9.5546875" bestFit="1" customWidth="1"/>
  </cols>
  <sheetData>
    <row r="2" spans="3:12" ht="18" x14ac:dyDescent="0.35">
      <c r="C2" s="11" t="s">
        <v>28</v>
      </c>
      <c r="E2" s="11" t="s">
        <v>15</v>
      </c>
      <c r="F2" s="11"/>
      <c r="G2" s="11"/>
      <c r="H2" s="11"/>
      <c r="I2" s="11"/>
    </row>
    <row r="3" spans="3:12" ht="18" x14ac:dyDescent="0.35">
      <c r="E3" s="12"/>
      <c r="F3" s="12" t="s">
        <v>16</v>
      </c>
      <c r="G3" s="12"/>
      <c r="H3" s="12"/>
      <c r="I3" s="12"/>
    </row>
    <row r="5" spans="3:12" ht="18" x14ac:dyDescent="0.35">
      <c r="G5" s="11" t="s">
        <v>22</v>
      </c>
      <c r="H5" s="12"/>
    </row>
    <row r="7" spans="3:12" x14ac:dyDescent="0.3">
      <c r="H7" s="2" t="s">
        <v>23</v>
      </c>
    </row>
    <row r="8" spans="3:12" x14ac:dyDescent="0.3">
      <c r="C8" s="2" t="s">
        <v>2</v>
      </c>
    </row>
    <row r="9" spans="3:12" x14ac:dyDescent="0.3">
      <c r="C9" s="2"/>
      <c r="H9" s="2" t="s">
        <v>14</v>
      </c>
      <c r="I9" t="s">
        <v>6</v>
      </c>
      <c r="K9" s="2" t="s">
        <v>12</v>
      </c>
      <c r="L9" t="s">
        <v>7</v>
      </c>
    </row>
    <row r="10" spans="3:12" x14ac:dyDescent="0.3">
      <c r="C10" s="2" t="s">
        <v>0</v>
      </c>
      <c r="E10">
        <v>2397</v>
      </c>
      <c r="F10">
        <v>2443</v>
      </c>
      <c r="G10">
        <v>2519</v>
      </c>
      <c r="H10" s="2">
        <v>2239.8139999999999</v>
      </c>
      <c r="I10">
        <v>86.267027299999995</v>
      </c>
      <c r="K10" s="2">
        <v>100</v>
      </c>
      <c r="L10">
        <v>3.509643096</v>
      </c>
    </row>
    <row r="11" spans="3:12" x14ac:dyDescent="0.3">
      <c r="C11" s="2" t="s">
        <v>3</v>
      </c>
      <c r="E11">
        <v>1864</v>
      </c>
      <c r="F11">
        <v>1735</v>
      </c>
      <c r="G11">
        <v>1854</v>
      </c>
      <c r="H11" s="2">
        <v>1817.5</v>
      </c>
      <c r="I11">
        <v>82.731493400000005</v>
      </c>
      <c r="K11" s="2">
        <v>74</v>
      </c>
      <c r="L11">
        <v>3.365805264</v>
      </c>
    </row>
    <row r="12" spans="3:12" x14ac:dyDescent="0.3">
      <c r="C12" s="2"/>
      <c r="H12" s="2"/>
      <c r="K12" s="2"/>
    </row>
    <row r="13" spans="3:12" x14ac:dyDescent="0.3">
      <c r="C13" s="2" t="s">
        <v>4</v>
      </c>
      <c r="D13" s="2">
        <v>5</v>
      </c>
      <c r="E13">
        <v>2318</v>
      </c>
      <c r="F13" s="1">
        <v>2128.442</v>
      </c>
      <c r="G13">
        <v>2273</v>
      </c>
      <c r="H13" s="2">
        <v>2295.5</v>
      </c>
      <c r="I13">
        <v>31.819805150000001</v>
      </c>
      <c r="K13" s="2">
        <v>93</v>
      </c>
      <c r="L13">
        <v>1.294540486</v>
      </c>
    </row>
    <row r="14" spans="3:12" x14ac:dyDescent="0.3">
      <c r="C14" s="2"/>
      <c r="D14" s="2">
        <v>10</v>
      </c>
      <c r="E14">
        <v>2197</v>
      </c>
      <c r="F14" s="1">
        <v>1998.136</v>
      </c>
      <c r="G14">
        <v>2084</v>
      </c>
      <c r="H14" s="2">
        <v>2140.5</v>
      </c>
      <c r="I14">
        <v>79.903066269999997</v>
      </c>
      <c r="K14" s="2">
        <v>87</v>
      </c>
      <c r="L14">
        <v>3.2507349990000001</v>
      </c>
    </row>
    <row r="15" spans="3:12" x14ac:dyDescent="0.3">
      <c r="C15" s="2"/>
      <c r="D15" s="2">
        <v>20</v>
      </c>
      <c r="E15">
        <v>2161</v>
      </c>
      <c r="F15" s="1">
        <v>1901.3219999999999</v>
      </c>
      <c r="G15">
        <v>1993</v>
      </c>
      <c r="H15" s="2">
        <v>2077</v>
      </c>
      <c r="I15">
        <v>118.7939392</v>
      </c>
      <c r="K15" s="2">
        <v>84</v>
      </c>
      <c r="L15">
        <v>4.8329511490000003</v>
      </c>
    </row>
    <row r="16" spans="3:12" x14ac:dyDescent="0.3">
      <c r="C16" s="2" t="s">
        <v>5</v>
      </c>
      <c r="D16" s="2">
        <v>5</v>
      </c>
      <c r="E16">
        <v>2232</v>
      </c>
      <c r="F16" s="1">
        <v>2058.306</v>
      </c>
      <c r="G16">
        <v>2189</v>
      </c>
      <c r="H16" s="2">
        <v>2210.5</v>
      </c>
      <c r="I16">
        <v>30.40559159</v>
      </c>
      <c r="K16" s="2">
        <v>90</v>
      </c>
      <c r="L16">
        <v>1.2370053539999999</v>
      </c>
    </row>
    <row r="17" spans="3:12" x14ac:dyDescent="0.3">
      <c r="C17" s="2"/>
      <c r="D17" s="2">
        <v>10</v>
      </c>
      <c r="E17">
        <v>2116</v>
      </c>
      <c r="F17" s="1">
        <v>2042.02</v>
      </c>
      <c r="G17">
        <v>2130</v>
      </c>
      <c r="H17" s="2">
        <v>2123</v>
      </c>
      <c r="I17">
        <v>9.899494937</v>
      </c>
      <c r="K17" s="2">
        <v>86</v>
      </c>
      <c r="L17">
        <v>0.402745929</v>
      </c>
    </row>
    <row r="18" spans="3:12" x14ac:dyDescent="0.3">
      <c r="C18" s="2"/>
      <c r="D18" s="2">
        <v>20</v>
      </c>
      <c r="E18">
        <v>2183</v>
      </c>
      <c r="F18">
        <v>2060</v>
      </c>
      <c r="G18">
        <v>2160</v>
      </c>
      <c r="H18" s="2">
        <v>2171.5</v>
      </c>
      <c r="I18">
        <v>16.263455969999999</v>
      </c>
      <c r="K18" s="2">
        <v>88</v>
      </c>
      <c r="L18">
        <v>0.66165402600000001</v>
      </c>
    </row>
    <row r="19" spans="3:12" x14ac:dyDescent="0.3">
      <c r="C19" s="2"/>
      <c r="D19" s="2"/>
      <c r="H19" s="2"/>
    </row>
    <row r="21" spans="3:12" x14ac:dyDescent="0.3">
      <c r="C21" s="2"/>
      <c r="D21" s="2"/>
      <c r="H21" s="2" t="s">
        <v>24</v>
      </c>
    </row>
    <row r="22" spans="3:12" x14ac:dyDescent="0.3">
      <c r="C22" s="2" t="s">
        <v>19</v>
      </c>
      <c r="D22" s="2"/>
      <c r="H22" s="2"/>
    </row>
    <row r="23" spans="3:12" x14ac:dyDescent="0.3">
      <c r="D23" s="2"/>
      <c r="H23" s="2" t="s">
        <v>14</v>
      </c>
      <c r="I23" t="s">
        <v>6</v>
      </c>
      <c r="K23" s="2" t="s">
        <v>11</v>
      </c>
      <c r="L23" t="s">
        <v>9</v>
      </c>
    </row>
    <row r="24" spans="3:12" x14ac:dyDescent="0.3">
      <c r="C24" s="2" t="s">
        <v>0</v>
      </c>
      <c r="D24" s="2"/>
      <c r="E24">
        <v>334</v>
      </c>
      <c r="F24" s="1">
        <v>384.24</v>
      </c>
      <c r="G24">
        <v>372</v>
      </c>
      <c r="H24" s="2">
        <v>363.41333333333336</v>
      </c>
      <c r="I24">
        <v>26.870057689999999</v>
      </c>
      <c r="K24" s="2">
        <v>100</v>
      </c>
      <c r="L24">
        <v>7.6119143579999999</v>
      </c>
    </row>
    <row r="25" spans="3:12" x14ac:dyDescent="0.3">
      <c r="C25" s="2" t="s">
        <v>3</v>
      </c>
      <c r="D25" s="2"/>
      <c r="E25">
        <v>189</v>
      </c>
      <c r="F25" s="1">
        <v>206.82000000000002</v>
      </c>
      <c r="G25">
        <v>194</v>
      </c>
      <c r="H25" s="2">
        <v>196.60666666666668</v>
      </c>
      <c r="I25">
        <v>3.5355339059999999</v>
      </c>
      <c r="K25" s="2">
        <v>54</v>
      </c>
      <c r="L25">
        <v>1.8462318049999999</v>
      </c>
    </row>
    <row r="26" spans="3:12" x14ac:dyDescent="0.3">
      <c r="C26" s="2"/>
      <c r="D26" s="2"/>
      <c r="H26" s="2"/>
      <c r="K26" s="2"/>
    </row>
    <row r="27" spans="3:12" x14ac:dyDescent="0.3">
      <c r="C27" s="2" t="s">
        <v>4</v>
      </c>
      <c r="D27" s="2">
        <v>5</v>
      </c>
      <c r="E27">
        <v>267</v>
      </c>
      <c r="F27" s="1">
        <v>272.42</v>
      </c>
      <c r="G27">
        <v>256</v>
      </c>
      <c r="H27" s="2">
        <v>265.14000000000004</v>
      </c>
      <c r="I27">
        <v>7.7781745930000001</v>
      </c>
      <c r="K27" s="2">
        <v>74</v>
      </c>
      <c r="L27">
        <v>2.974445351</v>
      </c>
    </row>
    <row r="28" spans="3:12" x14ac:dyDescent="0.3">
      <c r="C28" s="2"/>
      <c r="D28" s="2">
        <v>10</v>
      </c>
      <c r="E28">
        <v>203</v>
      </c>
      <c r="F28" s="1">
        <v>228.94</v>
      </c>
      <c r="G28">
        <v>208</v>
      </c>
      <c r="H28" s="2">
        <v>213.31333333333336</v>
      </c>
      <c r="I28">
        <v>3.5355339059999999</v>
      </c>
      <c r="K28" s="2">
        <v>58</v>
      </c>
      <c r="L28">
        <v>1.720454455</v>
      </c>
    </row>
    <row r="29" spans="3:12" x14ac:dyDescent="0.3">
      <c r="C29" s="2"/>
      <c r="D29" s="2">
        <v>20</v>
      </c>
      <c r="E29">
        <v>234</v>
      </c>
      <c r="F29" s="1">
        <v>221.66</v>
      </c>
      <c r="G29">
        <v>195</v>
      </c>
      <c r="H29" s="2">
        <v>216.88666666666666</v>
      </c>
      <c r="I29">
        <v>27.57716447</v>
      </c>
      <c r="K29" s="2">
        <v>61</v>
      </c>
      <c r="L29">
        <v>12.856486930000001</v>
      </c>
    </row>
    <row r="30" spans="3:12" x14ac:dyDescent="0.3">
      <c r="C30" s="2" t="s">
        <v>5</v>
      </c>
      <c r="D30" s="2">
        <v>5</v>
      </c>
      <c r="E30">
        <v>218</v>
      </c>
      <c r="F30" s="1">
        <v>224.42</v>
      </c>
      <c r="G30">
        <v>205</v>
      </c>
      <c r="H30" s="2">
        <v>215.80666666666664</v>
      </c>
      <c r="I30">
        <v>9.1923881549999997</v>
      </c>
      <c r="K30" s="2">
        <v>60</v>
      </c>
      <c r="L30">
        <v>4.3462828160000004</v>
      </c>
    </row>
    <row r="31" spans="3:12" x14ac:dyDescent="0.3">
      <c r="D31" s="2">
        <v>10</v>
      </c>
      <c r="E31">
        <v>182</v>
      </c>
      <c r="F31" s="1">
        <v>204.12</v>
      </c>
      <c r="G31">
        <v>196</v>
      </c>
      <c r="H31" s="2">
        <v>194.04</v>
      </c>
      <c r="I31">
        <v>9.899494937</v>
      </c>
      <c r="K31" s="2">
        <v>54</v>
      </c>
      <c r="L31">
        <v>5.2378280090000002</v>
      </c>
    </row>
    <row r="32" spans="3:12" x14ac:dyDescent="0.3">
      <c r="D32" s="2">
        <v>20</v>
      </c>
      <c r="E32">
        <v>169</v>
      </c>
      <c r="F32" s="1">
        <v>201.88</v>
      </c>
      <c r="G32">
        <v>203</v>
      </c>
      <c r="H32" s="2">
        <v>191.29333333333332</v>
      </c>
      <c r="I32">
        <v>24.041630560000002</v>
      </c>
      <c r="K32" s="2">
        <v>53</v>
      </c>
      <c r="L32">
        <v>12.925607830000001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Jurkat</vt:lpstr>
      <vt:lpstr>Caco</vt:lpstr>
      <vt:lpstr>COLO</vt:lpstr>
      <vt:lpstr>MDA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 Legiša</dc:creator>
  <cp:lastModifiedBy>Matic Legiša</cp:lastModifiedBy>
  <dcterms:created xsi:type="dcterms:W3CDTF">2024-08-05T07:57:10Z</dcterms:created>
  <dcterms:modified xsi:type="dcterms:W3CDTF">2024-10-02T09:44:07Z</dcterms:modified>
</cp:coreProperties>
</file>